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1" r:id="rId1"/>
  </sheets>
  <definedNames>
    <definedName name="_xlnm._FilterDatabase" localSheetId="0" hidden="1">Sheet2!$A$4:$R$139</definedName>
  </definedNames>
  <calcPr calcId="144525"/>
</workbook>
</file>

<file path=xl/sharedStrings.xml><?xml version="1.0" encoding="utf-8"?>
<sst xmlns="http://schemas.openxmlformats.org/spreadsheetml/2006/main" count="626" uniqueCount="185">
  <si>
    <t>项目支出表</t>
  </si>
  <si>
    <t/>
  </si>
  <si>
    <t>预算部门编码及名称：[806]天津市西青区西营门街道办事处</t>
  </si>
  <si>
    <t>预算年度：2025</t>
  </si>
  <si>
    <t>金额单位：万元</t>
  </si>
  <si>
    <t>序号</t>
  </si>
  <si>
    <t>部门代码（单位代码）</t>
  </si>
  <si>
    <t>部门名称（单位名称）</t>
  </si>
  <si>
    <t>项目类别</t>
  </si>
  <si>
    <t>项目名称</t>
  </si>
  <si>
    <t>合计</t>
  </si>
  <si>
    <t>本年拨款</t>
  </si>
  <si>
    <t>财政拨款结转结余</t>
  </si>
  <si>
    <t>非财政拨款结转结余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</si>
  <si>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</si>
  <si>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</si>
  <si>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</si>
  <si>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</si>
  <si>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</si>
  <si>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</si>
  <si>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</si>
  <si>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</si>
  <si>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</si>
  <si>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</si>
  <si>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</si>
  <si>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</si>
  <si>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</si>
  <si>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</si>
  <si>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</si>
  <si>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</si>
  <si>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</si>
  <si>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</si>
  <si>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</si>
  <si>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</si>
  <si>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</si>
  <si>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</si>
  <si>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</si>
  <si>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</si>
  <si>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806</t>
  </si>
  <si>
    <t>天津市西青区西营门街道办事处</t>
  </si>
  <si>
    <t>部门小计</t>
  </si>
  <si>
    <t>806101</t>
  </si>
  <si>
    <t>单位小计</t>
  </si>
  <si>
    <t>[22]其他运转类</t>
  </si>
  <si>
    <t>2025年物业伙食费及尾款</t>
  </si>
  <si>
    <t>单位基本运转经费(泰和大厦相关租赁费-财政办)</t>
  </si>
  <si>
    <t>[3]特定目标类</t>
  </si>
  <si>
    <t>武装工作支出经费-武装部</t>
  </si>
  <si>
    <t>2022-2023年采暖期西青区居民冬季清洁取暖运行补贴资金（区级）</t>
  </si>
  <si>
    <t>社区智能车棚改造-公共管理</t>
  </si>
  <si>
    <t>创文经费—网信办</t>
  </si>
  <si>
    <t>深化国产化替代项目-党政办</t>
  </si>
  <si>
    <t>西青区2021年老旧住房改造</t>
  </si>
  <si>
    <t>2024年老旧住房改造转移支付资金(西青区2022年老旧住房改造）-建管办</t>
  </si>
  <si>
    <t>青云桥下9户“禁煤”奖励项目-建管办</t>
  </si>
  <si>
    <t>2020-2023年采暖期农村清洁取暖运行补贴（市级）-建管办</t>
  </si>
  <si>
    <t>社区服务群众专项经费（区级资金）-公共管理</t>
  </si>
  <si>
    <t>建管办基础设施维修项目-建管办</t>
  </si>
  <si>
    <t>信息化工作经费-财政办</t>
  </si>
  <si>
    <t>食品安全协管员补贴-食安办</t>
  </si>
  <si>
    <t>西营门街老旧小区改造及配套工程项目（2024专项债）-建管办</t>
  </si>
  <si>
    <t>派出所房租-信访办</t>
  </si>
  <si>
    <t>公务员、事业编培训经费-党建办</t>
  </si>
  <si>
    <t>西青区严重精神障碍患者监护人申领看护看管奖励（区级资金）-信访办</t>
  </si>
  <si>
    <t>2023-2024年采暖期农村清洁取暖运行补贴（市级）-建管办</t>
  </si>
  <si>
    <t>西营门街老旧小区改造及配套工程费用-建管办</t>
  </si>
  <si>
    <t>2021年红色阵地项目尾款-公共管理</t>
  </si>
  <si>
    <t>青云桥声屏障项目-建管办</t>
  </si>
  <si>
    <t>2022年度铁路护路联防“以奖代补”项目</t>
  </si>
  <si>
    <t>园艺所综合管理补贴-公共管理</t>
  </si>
  <si>
    <t>老旧小区改造（建管办）</t>
  </si>
  <si>
    <t>2023年度铁路护路联防工作“以奖代补”资金-信访办（区级资金）</t>
  </si>
  <si>
    <t>政府购买民办学校学位费用（区级资金）-教服</t>
  </si>
  <si>
    <t>党员教育培训经费-党建办</t>
  </si>
  <si>
    <t>采暖期居民冬季清洁取暖运行补贴（区级）-建管办</t>
  </si>
  <si>
    <t>2025年国有企业退休人员社会化管理补助资金（区级资金）-公共管理</t>
  </si>
  <si>
    <t>消防安全项目-安全生产</t>
  </si>
  <si>
    <t>社区工作者体检经费（市级资金）-公共管理</t>
  </si>
  <si>
    <t>禁毒工作站级警务室费用-信访办</t>
  </si>
  <si>
    <t>泰和大厦相关租赁费</t>
  </si>
  <si>
    <t>社区党群服务中心租金-公共管理</t>
  </si>
  <si>
    <t>日间照料中心奖励-公共服务</t>
  </si>
  <si>
    <t>织带二厂宿舍供热电费补贴-建管办</t>
  </si>
  <si>
    <t>宣传经费项目-食安办</t>
  </si>
  <si>
    <t>副食补贴-公共服务</t>
  </si>
  <si>
    <t>2025年全国1%人口抽样调查-经济办</t>
  </si>
  <si>
    <t>社区党群服务中心改造-公共管理</t>
  </si>
  <si>
    <t>2024年辖区道路桥梁日常养护项目（建管办）</t>
  </si>
  <si>
    <t>档案数字化项目-党政办</t>
  </si>
  <si>
    <t>西营门街街域重点区域（道路）实施洒水降尘项目-环保办</t>
  </si>
  <si>
    <t>公建一、公建三租赁费-建管办</t>
  </si>
  <si>
    <t>车辆租赁项目-党政办</t>
  </si>
  <si>
    <t>平安建设费用-信访办</t>
  </si>
  <si>
    <t>新增党群服务中心装修-公共管理</t>
  </si>
  <si>
    <t>智慧云梯项目-公共管理</t>
  </si>
  <si>
    <t>尾款项目（建管办）</t>
  </si>
  <si>
    <t>向社会力量购买安全技术服务项目-安全生产</t>
  </si>
  <si>
    <t>西营门街环保技术服务（环保管家）项目-环保办</t>
  </si>
  <si>
    <t>旧楼区长效管理补贴（区级资金）-公共管理</t>
  </si>
  <si>
    <t>旧楼区长效管理补贴（区级）-公共管理</t>
  </si>
  <si>
    <t>旧楼区物业长效管理补贴</t>
  </si>
  <si>
    <t>社区工作者体检经费（市级）-公共管理</t>
  </si>
  <si>
    <t>社区办公经费（市级资金）-公共管理</t>
  </si>
  <si>
    <t>政府购买民办学校学位费用（区级）-教服</t>
  </si>
  <si>
    <t>计生工作经费-公共服务</t>
  </si>
  <si>
    <t>维稳经费-信访办</t>
  </si>
  <si>
    <t>老年乡村医生养老补助（区级）-公共服务</t>
  </si>
  <si>
    <t>老年乡村医生养老补助（区级资金）-公共服务</t>
  </si>
  <si>
    <t>村干部报酬待遇经费（区级）-党建办</t>
  </si>
  <si>
    <t>村干部报酬待遇经费（区级资金）-党建办</t>
  </si>
  <si>
    <t>采暖期居民冬季清洁取暖运行补贴（区级资金）-建管办</t>
  </si>
  <si>
    <t>维修拆改项目尾款项目-执法队</t>
  </si>
  <si>
    <t>经济高质量发展项目-经济办</t>
  </si>
  <si>
    <t>西营门街“无废小区”创建活动项目-环保办</t>
  </si>
  <si>
    <t>助餐补贴-公共服务</t>
  </si>
  <si>
    <t>疫情防控尾款-公共服务</t>
  </si>
  <si>
    <t>基层科普阵地建设（区级）-经济办</t>
  </si>
  <si>
    <t>律师服务费-信访办</t>
  </si>
  <si>
    <t>燃气安全项目-安全生产</t>
  </si>
  <si>
    <t>社区公益事业专项补助（市级福彩）-公共管理</t>
  </si>
  <si>
    <t>泰和大厦相关租赁费-财政办</t>
  </si>
  <si>
    <t>806201</t>
  </si>
  <si>
    <t>天津市西青区西营门小学</t>
  </si>
  <si>
    <t>教育系统综合业务费（小学）</t>
  </si>
  <si>
    <t>原代课教师补贴项目（区级）</t>
  </si>
  <si>
    <t>课后延时服务项目-小学</t>
  </si>
  <si>
    <t>806202</t>
  </si>
  <si>
    <t>天津市西青区西营门街中心幼儿园</t>
  </si>
  <si>
    <t>园所运转维修维护项目—中心园</t>
  </si>
  <si>
    <t>806203</t>
  </si>
  <si>
    <t>天津市西青区西营门街文瑞家园幼儿园</t>
  </si>
  <si>
    <t>运行经费项目-文瑞园</t>
  </si>
  <si>
    <t>806204</t>
  </si>
  <si>
    <t>天津市西青区西营门街党群服务中心</t>
  </si>
  <si>
    <t>2025年专线邮电费-党群</t>
  </si>
  <si>
    <t>2025年文化站免费开放中央补助资金（中央）-党群</t>
  </si>
  <si>
    <t>2025年基层公共文化服务体系建设市级补助资金（市级）-党群</t>
  </si>
  <si>
    <t>2025年中央支持地方公共文化服务体系建设补助资金（中央）-党群</t>
  </si>
  <si>
    <t>街镇村居基本公共文化服务项目（区级资金）-党群</t>
  </si>
  <si>
    <t>老放映员生活补助（区级资金）-党群</t>
  </si>
  <si>
    <t>社区文化管理员补贴项目-党群</t>
  </si>
  <si>
    <t>公共图书馆、美术馆、文化馆(站)免费开放补助（区级资金）-党群</t>
  </si>
  <si>
    <t>2024年公共图书馆、美术馆、文化馆（站）免费开放中央补助资金</t>
  </si>
  <si>
    <t>806205</t>
  </si>
  <si>
    <t>天津市西青区西营门街综合治理中心</t>
  </si>
  <si>
    <t>网格装备及通信费-综治</t>
  </si>
  <si>
    <t>806206</t>
  </si>
  <si>
    <t>天津市西青区西营门街退役军人服务站</t>
  </si>
  <si>
    <t>协会经费-退役</t>
  </si>
  <si>
    <t>806209</t>
  </si>
  <si>
    <t>天津市西青区西营门街社区卫生服务中心</t>
  </si>
  <si>
    <t>疾病预防控制与管理服务-天津市消除丙肝行动项目（2025年市级）-卫生院</t>
  </si>
  <si>
    <t>重大传染病防控经费（2025年中央）-卫生院</t>
  </si>
  <si>
    <t>基本药物制度-村卫生室补助(2025年中央）-卫生院</t>
  </si>
  <si>
    <t>基本药物制度-村卫生室补助（2025年市级）-卫生院</t>
  </si>
  <si>
    <t>基本公共卫生服务补助资金（2025年市级）-卫生院</t>
  </si>
  <si>
    <t>卫生院运转保障自有资金项目-卫生院</t>
  </si>
  <si>
    <t>严重精神障碍患者门诊治疗使用免费基本药品（区级资金）-卫生院</t>
  </si>
  <si>
    <t>基本公共卫生服务补助资金（区级资金）-卫生院</t>
  </si>
  <si>
    <t>西营门街社区卫生服务中心运营项目-卫生院</t>
  </si>
  <si>
    <t>2024年重大传染病防控经费</t>
  </si>
  <si>
    <t>基本药物制度补助资金-2024年中央直达-村卫生室补助资金</t>
  </si>
  <si>
    <t>2024年重大传染病防控经费（中央级）</t>
  </si>
  <si>
    <t>2023年度中央转移支付重大传染病防控经费</t>
  </si>
  <si>
    <t>基本公共卫生服务补助资金（2025年中央）-卫生院</t>
  </si>
  <si>
    <t>806210</t>
  </si>
  <si>
    <t>天津市西青区西营门街教育服务中心</t>
  </si>
  <si>
    <t>原代课教师补贴项目（区级资金）-教服</t>
  </si>
  <si>
    <t>806212</t>
  </si>
  <si>
    <t>天津市西青区西营门街道农业农村发展服务中心</t>
  </si>
  <si>
    <t>2025年其他交通费用</t>
  </si>
  <si>
    <t>“村账街管”财务核算服务-村居</t>
  </si>
  <si>
    <t>东西部协作支援帮扶资金-农服</t>
  </si>
  <si>
    <t>园林绿化养护-农服</t>
  </si>
  <si>
    <t>水务及水环境治理-农服</t>
  </si>
  <si>
    <t>环境卫生清理整治-农服</t>
  </si>
  <si>
    <t>西营门街承办市一中心医院水西院区周边道路日常消杀项目</t>
  </si>
  <si>
    <t>西青区2023年度农村费税改革转移支付补助资金（市级）</t>
  </si>
  <si>
    <t>西青区2024年度农村费税改革转移支付补助资金（区级）</t>
  </si>
  <si>
    <t>2023年市级林业专项资金-重点生态林管护（区）-农服</t>
  </si>
  <si>
    <t>806301</t>
  </si>
  <si>
    <t>天津市西青区西营门街综合执法大队</t>
  </si>
  <si>
    <t>房屋装修改造工程尾款项目-执法队</t>
  </si>
  <si>
    <t>西营门街综合执法大队房屋装修改造工程项目</t>
  </si>
  <si>
    <t>拆违治乱项目-执法队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</si>
</sst>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5" borderId="5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3" borderId="3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" fillId="2" borderId="2" applyNumberFormat="0" applyAlignment="0" applyProtection="0">
      <alignment vertical="center"/>
    </xf>
    <xf numFmtId="0" fontId="4" fillId="2" borderId="5" applyNumberFormat="0" applyAlignment="0" applyProtection="0">
      <alignment vertical="center"/>
    </xf>
    <xf numFmtId="0" fontId="3" fillId="4" borderId="4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43" fontId="0" fillId="0" borderId="1" xfId="8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9"/>
  <sheetViews>
    <sheetView tabSelected="1" workbookViewId="0">
      <pane ySplit="5" topLeftCell="A6" activePane="bottomLeft" state="frozen"/>
      <selection/>
      <selection pane="bottomLeft" activeCell="F72" sqref="F72:F74"/>
    </sheetView>
  </sheetViews>
  <sheetFormatPr defaultColWidth="9" defaultRowHeight="13.5"/>
  <cols>
    <col min="1" max="1" width="7" customWidth="1"/>
    <col min="2" max="2" width="21" customWidth="1"/>
    <col min="3" max="3" width="23" customWidth="1"/>
    <col min="4" max="4" width="14" customWidth="1"/>
    <col min="5" max="5" width="26.125" customWidth="1"/>
    <col min="6" max="7" width="14" customWidth="1"/>
    <col min="8" max="8" width="15" customWidth="1"/>
    <col min="9" max="9" width="17" customWidth="1"/>
    <col min="10" max="10" width="18" customWidth="1"/>
    <col min="11" max="13" width="14" customWidth="1"/>
    <col min="14" max="14" width="16" customWidth="1"/>
    <col min="15" max="15" width="18" customWidth="1"/>
    <col min="16" max="16" width="14" customWidth="1"/>
    <col min="17" max="17" width="17" customWidth="1"/>
    <col min="18" max="18" width="14" customWidth="1"/>
  </cols>
  <sheetData>
    <row r="1" spans="1:18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  <c r="N1" s="1" t="s">
        <v>1</v>
      </c>
      <c r="O1" s="1" t="s">
        <v>1</v>
      </c>
      <c r="P1" s="1" t="s">
        <v>1</v>
      </c>
      <c r="Q1" s="1" t="s">
        <v>1</v>
      </c>
      <c r="R1" s="1" t="s">
        <v>1</v>
      </c>
    </row>
    <row r="2" spans="1:18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  <c r="K2" s="1" t="s">
        <v>1</v>
      </c>
      <c r="L2" s="1" t="s">
        <v>1</v>
      </c>
      <c r="M2" s="1" t="s">
        <v>1</v>
      </c>
      <c r="N2" s="1" t="s">
        <v>1</v>
      </c>
      <c r="O2" s="4" t="s">
        <v>3</v>
      </c>
      <c r="P2" s="1" t="s">
        <v>1</v>
      </c>
      <c r="Q2" s="4" t="s">
        <v>4</v>
      </c>
      <c r="R2" s="1" t="s">
        <v>1</v>
      </c>
    </row>
    <row r="3" spans="1:18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12</v>
      </c>
      <c r="M3" s="1" t="s">
        <v>1</v>
      </c>
      <c r="N3" s="1" t="s">
        <v>1</v>
      </c>
      <c r="O3" s="1" t="s">
        <v>1</v>
      </c>
      <c r="P3" s="1" t="s">
        <v>13</v>
      </c>
      <c r="Q3" s="1" t="s">
        <v>1</v>
      </c>
      <c r="R3" s="1" t="s">
        <v>1</v>
      </c>
    </row>
    <row r="4" spans="1:18">
      <c r="A4" s="1" t="s">
        <v>1</v>
      </c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14</v>
      </c>
      <c r="H4" s="1" t="s">
        <v>15</v>
      </c>
      <c r="I4" s="1" t="s">
        <v>16</v>
      </c>
      <c r="J4" s="1" t="s">
        <v>17</v>
      </c>
      <c r="K4" s="1" t="s">
        <v>18</v>
      </c>
      <c r="L4" s="1" t="s">
        <v>19</v>
      </c>
      <c r="M4" s="1" t="s">
        <v>14</v>
      </c>
      <c r="N4" s="1" t="s">
        <v>15</v>
      </c>
      <c r="O4" s="1" t="s">
        <v>16</v>
      </c>
      <c r="P4" s="1" t="s">
        <v>19</v>
      </c>
      <c r="Q4" s="1" t="s">
        <v>17</v>
      </c>
      <c r="R4" s="1" t="s">
        <v>18</v>
      </c>
    </row>
    <row r="5" spans="1:18">
      <c r="A5" s="1" t="s">
        <v>20</v>
      </c>
      <c r="B5" s="1" t="s">
        <v>21</v>
      </c>
      <c r="C5" s="1" t="s">
        <v>22</v>
      </c>
      <c r="D5" s="1" t="s">
        <v>23</v>
      </c>
      <c r="E5" s="1" t="s">
        <v>24</v>
      </c>
      <c r="F5" s="1" t="s">
        <v>25</v>
      </c>
      <c r="G5" s="1" t="s">
        <v>26</v>
      </c>
      <c r="H5" s="1" t="s">
        <v>27</v>
      </c>
      <c r="I5" s="1" t="s">
        <v>28</v>
      </c>
      <c r="J5" s="1" t="s">
        <v>29</v>
      </c>
      <c r="K5" s="1" t="s">
        <v>30</v>
      </c>
      <c r="L5" s="1" t="s">
        <v>31</v>
      </c>
      <c r="M5" s="1" t="s">
        <v>32</v>
      </c>
      <c r="N5" s="1" t="s">
        <v>33</v>
      </c>
      <c r="O5" s="1" t="s">
        <v>34</v>
      </c>
      <c r="P5" s="1" t="s">
        <v>35</v>
      </c>
      <c r="Q5" s="1" t="s">
        <v>36</v>
      </c>
      <c r="R5" s="1" t="s">
        <v>37</v>
      </c>
    </row>
    <row r="6" spans="1:18">
      <c r="A6" s="1">
        <v>1</v>
      </c>
      <c r="B6" s="2" t="s">
        <v>1</v>
      </c>
      <c r="C6" s="2" t="s">
        <v>1</v>
      </c>
      <c r="D6" s="2" t="s">
        <v>10</v>
      </c>
      <c r="E6" s="2" t="s">
        <v>1</v>
      </c>
      <c r="F6" s="3">
        <f>F7</f>
        <v>29321.321266</v>
      </c>
      <c r="G6" s="3">
        <f t="shared" ref="G6:R6" si="0">G7</f>
        <v>8150.057</v>
      </c>
      <c r="H6" s="3">
        <f t="shared" si="0"/>
        <v>0</v>
      </c>
      <c r="I6" s="3">
        <f t="shared" si="0"/>
        <v>30</v>
      </c>
      <c r="J6" s="3">
        <f t="shared" si="0"/>
        <v>0</v>
      </c>
      <c r="K6" s="3">
        <f t="shared" si="0"/>
        <v>2015</v>
      </c>
      <c r="L6" s="3">
        <f t="shared" si="0"/>
        <v>19126.264266</v>
      </c>
      <c r="M6" s="3">
        <f t="shared" si="0"/>
        <v>1568.327376</v>
      </c>
      <c r="N6" s="3">
        <f t="shared" si="0"/>
        <v>17557.93689</v>
      </c>
      <c r="O6" s="3">
        <f t="shared" si="0"/>
        <v>0</v>
      </c>
      <c r="P6" s="3">
        <f t="shared" si="0"/>
        <v>0</v>
      </c>
      <c r="Q6" s="3">
        <f t="shared" si="0"/>
        <v>0</v>
      </c>
      <c r="R6" s="3">
        <f t="shared" si="0"/>
        <v>0</v>
      </c>
    </row>
    <row r="7" spans="1:18">
      <c r="A7" s="1">
        <v>2</v>
      </c>
      <c r="B7" s="2" t="s">
        <v>38</v>
      </c>
      <c r="C7" s="2" t="s">
        <v>39</v>
      </c>
      <c r="D7" s="2" t="s">
        <v>40</v>
      </c>
      <c r="E7" s="2" t="s">
        <v>1</v>
      </c>
      <c r="F7" s="3">
        <f>F8+F86+F90+F94+F92+F104+F108+F106+F123+F125+F136</f>
        <v>29321.321266</v>
      </c>
      <c r="G7" s="3">
        <f>G8+G86+G90+G94+G92+G104+G108+G106+G123+G125+G136</f>
        <v>8150.057</v>
      </c>
      <c r="H7" s="3">
        <f>H8+H86+H90+H94+H92+H104+H108+H106+H123+H125+H136</f>
        <v>0</v>
      </c>
      <c r="I7" s="3">
        <f t="shared" ref="I7:R7" si="1">I8+I86+I90+I94+I92+I104+I108+I106+I123+I125+I136</f>
        <v>30</v>
      </c>
      <c r="J7" s="3">
        <f t="shared" si="1"/>
        <v>0</v>
      </c>
      <c r="K7" s="3">
        <f t="shared" si="1"/>
        <v>2015</v>
      </c>
      <c r="L7" s="3">
        <f t="shared" si="1"/>
        <v>19126.264266</v>
      </c>
      <c r="M7" s="3">
        <f t="shared" si="1"/>
        <v>1568.327376</v>
      </c>
      <c r="N7" s="3">
        <f t="shared" si="1"/>
        <v>17557.93689</v>
      </c>
      <c r="O7" s="3">
        <f t="shared" si="1"/>
        <v>0</v>
      </c>
      <c r="P7" s="3">
        <f t="shared" si="1"/>
        <v>0</v>
      </c>
      <c r="Q7" s="3">
        <f t="shared" si="1"/>
        <v>0</v>
      </c>
      <c r="R7" s="3">
        <f t="shared" si="1"/>
        <v>0</v>
      </c>
    </row>
    <row r="8" spans="1:18">
      <c r="A8" s="1">
        <v>3</v>
      </c>
      <c r="B8" s="2" t="s">
        <v>41</v>
      </c>
      <c r="C8" s="2" t="s">
        <v>39</v>
      </c>
      <c r="D8" s="2" t="s">
        <v>42</v>
      </c>
      <c r="E8" s="2" t="s">
        <v>1</v>
      </c>
      <c r="F8" s="3">
        <f>SUM(F9:F85)</f>
        <v>25111.941266</v>
      </c>
      <c r="G8" s="3">
        <f t="shared" ref="G8:R8" si="2">SUM(G9:G85)</f>
        <v>6115.537</v>
      </c>
      <c r="H8" s="3">
        <f t="shared" si="2"/>
        <v>0</v>
      </c>
      <c r="I8" s="3">
        <f t="shared" si="2"/>
        <v>30</v>
      </c>
      <c r="J8" s="3">
        <f t="shared" si="2"/>
        <v>0</v>
      </c>
      <c r="K8" s="3">
        <f t="shared" si="2"/>
        <v>0</v>
      </c>
      <c r="L8" s="3">
        <f t="shared" si="2"/>
        <v>18966.404266</v>
      </c>
      <c r="M8" s="3">
        <f t="shared" si="2"/>
        <v>1410.167376</v>
      </c>
      <c r="N8" s="3">
        <f t="shared" si="2"/>
        <v>17556.23689</v>
      </c>
      <c r="O8" s="3">
        <f t="shared" si="2"/>
        <v>0</v>
      </c>
      <c r="P8" s="3">
        <f t="shared" si="2"/>
        <v>0</v>
      </c>
      <c r="Q8" s="3">
        <f t="shared" si="2"/>
        <v>0</v>
      </c>
      <c r="R8" s="3">
        <f t="shared" si="2"/>
        <v>0</v>
      </c>
    </row>
    <row r="9" spans="1:18">
      <c r="A9" s="1">
        <v>4</v>
      </c>
      <c r="B9" s="2" t="s">
        <v>41</v>
      </c>
      <c r="C9" s="2" t="s">
        <v>39</v>
      </c>
      <c r="D9" s="2" t="s">
        <v>43</v>
      </c>
      <c r="E9" s="2" t="s">
        <v>44</v>
      </c>
      <c r="F9" s="3">
        <f>G9+H9+I9+J9+K9+L9</f>
        <v>817.85</v>
      </c>
      <c r="G9" s="3">
        <v>817.85</v>
      </c>
      <c r="H9" s="3">
        <v>0</v>
      </c>
      <c r="I9" s="3">
        <v>0</v>
      </c>
      <c r="J9" s="3">
        <v>0</v>
      </c>
      <c r="K9" s="3">
        <v>0</v>
      </c>
      <c r="L9" s="3">
        <f>M9+N9+O9</f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</row>
    <row r="10" spans="1:18">
      <c r="A10" s="1">
        <v>5</v>
      </c>
      <c r="B10" s="2" t="s">
        <v>41</v>
      </c>
      <c r="C10" s="2" t="s">
        <v>39</v>
      </c>
      <c r="D10" s="2" t="s">
        <v>43</v>
      </c>
      <c r="E10" s="2" t="s">
        <v>45</v>
      </c>
      <c r="F10" s="3">
        <f t="shared" ref="F10:F41" si="3">G10+H10+I10+J10+K10+L10</f>
        <v>387.21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f t="shared" ref="L10:L41" si="4">M10+N10+O10</f>
        <v>387.21</v>
      </c>
      <c r="M10" s="3">
        <v>387.21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</row>
    <row r="11" spans="1:18">
      <c r="A11" s="1">
        <v>6</v>
      </c>
      <c r="B11" s="2" t="s">
        <v>41</v>
      </c>
      <c r="C11" s="2" t="s">
        <v>39</v>
      </c>
      <c r="D11" s="2" t="s">
        <v>46</v>
      </c>
      <c r="E11" s="2" t="s">
        <v>47</v>
      </c>
      <c r="F11" s="3">
        <f t="shared" si="3"/>
        <v>3</v>
      </c>
      <c r="G11" s="3">
        <v>3</v>
      </c>
      <c r="H11" s="3"/>
      <c r="I11" s="3"/>
      <c r="J11" s="3">
        <v>0</v>
      </c>
      <c r="K11" s="3">
        <v>0</v>
      </c>
      <c r="L11" s="3">
        <f t="shared" si="4"/>
        <v>0</v>
      </c>
      <c r="M11" s="3"/>
      <c r="N11" s="3"/>
      <c r="O11" s="3"/>
      <c r="P11" s="3">
        <v>0</v>
      </c>
      <c r="Q11" s="3">
        <v>0</v>
      </c>
      <c r="R11" s="3">
        <v>0</v>
      </c>
    </row>
    <row r="12" spans="1:18">
      <c r="A12" s="1">
        <v>7</v>
      </c>
      <c r="B12" s="2" t="s">
        <v>41</v>
      </c>
      <c r="C12" s="2" t="s">
        <v>39</v>
      </c>
      <c r="D12" s="2" t="s">
        <v>46</v>
      </c>
      <c r="E12" s="2" t="s">
        <v>48</v>
      </c>
      <c r="F12" s="3">
        <f t="shared" si="3"/>
        <v>0.017748</v>
      </c>
      <c r="G12" s="3"/>
      <c r="H12" s="3"/>
      <c r="I12" s="3"/>
      <c r="J12" s="3">
        <v>0</v>
      </c>
      <c r="K12" s="3">
        <v>0</v>
      </c>
      <c r="L12" s="3">
        <f t="shared" si="4"/>
        <v>0.017748</v>
      </c>
      <c r="M12" s="3">
        <v>0.017748</v>
      </c>
      <c r="N12" s="3"/>
      <c r="O12" s="3"/>
      <c r="P12" s="3">
        <v>0</v>
      </c>
      <c r="Q12" s="3">
        <v>0</v>
      </c>
      <c r="R12" s="3">
        <v>0</v>
      </c>
    </row>
    <row r="13" spans="1:18">
      <c r="A13" s="1">
        <v>8</v>
      </c>
      <c r="B13" s="2" t="s">
        <v>41</v>
      </c>
      <c r="C13" s="2" t="s">
        <v>39</v>
      </c>
      <c r="D13" s="2" t="s">
        <v>46</v>
      </c>
      <c r="E13" s="2" t="s">
        <v>49</v>
      </c>
      <c r="F13" s="3">
        <f t="shared" si="3"/>
        <v>70</v>
      </c>
      <c r="G13" s="3">
        <v>70</v>
      </c>
      <c r="H13" s="3"/>
      <c r="I13" s="3"/>
      <c r="J13" s="3">
        <v>0</v>
      </c>
      <c r="K13" s="3">
        <v>0</v>
      </c>
      <c r="L13" s="3">
        <f t="shared" si="4"/>
        <v>0</v>
      </c>
      <c r="M13" s="3"/>
      <c r="N13" s="3"/>
      <c r="O13" s="3"/>
      <c r="P13" s="3">
        <v>0</v>
      </c>
      <c r="Q13" s="3">
        <v>0</v>
      </c>
      <c r="R13" s="3">
        <v>0</v>
      </c>
    </row>
    <row r="14" spans="1:18">
      <c r="A14" s="1">
        <v>9</v>
      </c>
      <c r="B14" s="2" t="s">
        <v>41</v>
      </c>
      <c r="C14" s="2" t="s">
        <v>39</v>
      </c>
      <c r="D14" s="2" t="s">
        <v>46</v>
      </c>
      <c r="E14" s="2" t="s">
        <v>50</v>
      </c>
      <c r="F14" s="3">
        <f t="shared" si="3"/>
        <v>1.927</v>
      </c>
      <c r="G14" s="3">
        <v>1.927</v>
      </c>
      <c r="H14" s="3"/>
      <c r="I14" s="3"/>
      <c r="J14" s="3">
        <v>0</v>
      </c>
      <c r="K14" s="3">
        <v>0</v>
      </c>
      <c r="L14" s="3">
        <f t="shared" si="4"/>
        <v>0</v>
      </c>
      <c r="M14" s="3"/>
      <c r="N14" s="3"/>
      <c r="O14" s="3"/>
      <c r="P14" s="3">
        <v>0</v>
      </c>
      <c r="Q14" s="3">
        <v>0</v>
      </c>
      <c r="R14" s="3">
        <v>0</v>
      </c>
    </row>
    <row r="15" spans="1:18">
      <c r="A15" s="1">
        <v>10</v>
      </c>
      <c r="B15" s="2" t="s">
        <v>41</v>
      </c>
      <c r="C15" s="2" t="s">
        <v>39</v>
      </c>
      <c r="D15" s="2" t="s">
        <v>46</v>
      </c>
      <c r="E15" s="2" t="s">
        <v>51</v>
      </c>
      <c r="F15" s="3">
        <f t="shared" si="3"/>
        <v>10</v>
      </c>
      <c r="G15" s="3">
        <v>10</v>
      </c>
      <c r="H15" s="3"/>
      <c r="I15" s="3"/>
      <c r="J15" s="3">
        <v>0</v>
      </c>
      <c r="K15" s="3">
        <v>0</v>
      </c>
      <c r="L15" s="3">
        <f t="shared" si="4"/>
        <v>0</v>
      </c>
      <c r="M15" s="3"/>
      <c r="N15" s="3"/>
      <c r="O15" s="3"/>
      <c r="P15" s="3">
        <v>0</v>
      </c>
      <c r="Q15" s="3">
        <v>0</v>
      </c>
      <c r="R15" s="3">
        <v>0</v>
      </c>
    </row>
    <row r="16" spans="1:18">
      <c r="A16" s="1">
        <v>11</v>
      </c>
      <c r="B16" s="2" t="s">
        <v>41</v>
      </c>
      <c r="C16" s="2" t="s">
        <v>39</v>
      </c>
      <c r="D16" s="2" t="s">
        <v>46</v>
      </c>
      <c r="E16" s="2" t="s">
        <v>52</v>
      </c>
      <c r="F16" s="3">
        <f t="shared" si="3"/>
        <v>34.887566</v>
      </c>
      <c r="G16" s="3"/>
      <c r="H16" s="3"/>
      <c r="I16" s="3"/>
      <c r="J16" s="3">
        <v>0</v>
      </c>
      <c r="K16" s="3">
        <v>0</v>
      </c>
      <c r="L16" s="3">
        <f t="shared" si="4"/>
        <v>34.887566</v>
      </c>
      <c r="M16" s="3">
        <v>34.887566</v>
      </c>
      <c r="N16" s="3"/>
      <c r="O16" s="3"/>
      <c r="P16" s="3">
        <v>0</v>
      </c>
      <c r="Q16" s="3">
        <v>0</v>
      </c>
      <c r="R16" s="3">
        <v>0</v>
      </c>
    </row>
    <row r="17" spans="1:18">
      <c r="A17" s="1">
        <v>12</v>
      </c>
      <c r="B17" s="2" t="s">
        <v>41</v>
      </c>
      <c r="C17" s="2" t="s">
        <v>39</v>
      </c>
      <c r="D17" s="2" t="s">
        <v>46</v>
      </c>
      <c r="E17" s="2" t="s">
        <v>53</v>
      </c>
      <c r="F17" s="3">
        <f t="shared" si="3"/>
        <v>363.33</v>
      </c>
      <c r="G17" s="3"/>
      <c r="H17" s="3"/>
      <c r="I17" s="3"/>
      <c r="J17" s="3">
        <v>0</v>
      </c>
      <c r="K17" s="3">
        <v>0</v>
      </c>
      <c r="L17" s="3">
        <f t="shared" si="4"/>
        <v>363.33</v>
      </c>
      <c r="M17" s="3">
        <v>363.33</v>
      </c>
      <c r="N17" s="3"/>
      <c r="O17" s="3"/>
      <c r="P17" s="3">
        <v>0</v>
      </c>
      <c r="Q17" s="3">
        <v>0</v>
      </c>
      <c r="R17" s="3">
        <v>0</v>
      </c>
    </row>
    <row r="18" spans="1:18">
      <c r="A18" s="1">
        <v>13</v>
      </c>
      <c r="B18" s="2" t="s">
        <v>41</v>
      </c>
      <c r="C18" s="2" t="s">
        <v>39</v>
      </c>
      <c r="D18" s="2" t="s">
        <v>46</v>
      </c>
      <c r="E18" s="2" t="s">
        <v>54</v>
      </c>
      <c r="F18" s="3">
        <f t="shared" si="3"/>
        <v>2.25</v>
      </c>
      <c r="G18" s="3">
        <v>2.25</v>
      </c>
      <c r="H18" s="3"/>
      <c r="I18" s="3"/>
      <c r="J18" s="3">
        <v>0</v>
      </c>
      <c r="K18" s="3">
        <v>0</v>
      </c>
      <c r="L18" s="3">
        <f t="shared" si="4"/>
        <v>0</v>
      </c>
      <c r="M18" s="3"/>
      <c r="N18" s="3"/>
      <c r="O18" s="3"/>
      <c r="P18" s="3">
        <v>0</v>
      </c>
      <c r="Q18" s="3">
        <v>0</v>
      </c>
      <c r="R18" s="3">
        <v>0</v>
      </c>
    </row>
    <row r="19" spans="1:18">
      <c r="A19" s="1">
        <v>14</v>
      </c>
      <c r="B19" s="2" t="s">
        <v>41</v>
      </c>
      <c r="C19" s="2" t="s">
        <v>39</v>
      </c>
      <c r="D19" s="2" t="s">
        <v>46</v>
      </c>
      <c r="E19" s="2" t="s">
        <v>55</v>
      </c>
      <c r="F19" s="3">
        <f t="shared" si="3"/>
        <v>11.033667</v>
      </c>
      <c r="G19" s="3"/>
      <c r="H19" s="3"/>
      <c r="I19" s="3"/>
      <c r="J19" s="3">
        <v>0</v>
      </c>
      <c r="K19" s="3">
        <v>0</v>
      </c>
      <c r="L19" s="3">
        <f t="shared" si="4"/>
        <v>11.033667</v>
      </c>
      <c r="M19" s="3">
        <v>11.033667</v>
      </c>
      <c r="N19" s="3"/>
      <c r="O19" s="3"/>
      <c r="P19" s="3">
        <v>0</v>
      </c>
      <c r="Q19" s="3">
        <v>0</v>
      </c>
      <c r="R19" s="3">
        <v>0</v>
      </c>
    </row>
    <row r="20" spans="1:18">
      <c r="A20" s="1">
        <v>15</v>
      </c>
      <c r="B20" s="2" t="s">
        <v>41</v>
      </c>
      <c r="C20" s="2" t="s">
        <v>39</v>
      </c>
      <c r="D20" s="2" t="s">
        <v>46</v>
      </c>
      <c r="E20" s="2" t="s">
        <v>56</v>
      </c>
      <c r="F20" s="3">
        <f t="shared" si="3"/>
        <v>75</v>
      </c>
      <c r="G20" s="3">
        <v>75</v>
      </c>
      <c r="H20" s="3"/>
      <c r="I20" s="3"/>
      <c r="J20" s="3">
        <v>0</v>
      </c>
      <c r="K20" s="3">
        <v>0</v>
      </c>
      <c r="L20" s="3">
        <f t="shared" si="4"/>
        <v>0</v>
      </c>
      <c r="M20" s="3"/>
      <c r="N20" s="3"/>
      <c r="O20" s="3"/>
      <c r="P20" s="3">
        <v>0</v>
      </c>
      <c r="Q20" s="3">
        <v>0</v>
      </c>
      <c r="R20" s="3">
        <v>0</v>
      </c>
    </row>
    <row r="21" spans="1:18">
      <c r="A21" s="1">
        <v>16</v>
      </c>
      <c r="B21" s="2" t="s">
        <v>41</v>
      </c>
      <c r="C21" s="2" t="s">
        <v>39</v>
      </c>
      <c r="D21" s="2" t="s">
        <v>46</v>
      </c>
      <c r="E21" s="2" t="s">
        <v>57</v>
      </c>
      <c r="F21" s="3">
        <f t="shared" si="3"/>
        <v>300</v>
      </c>
      <c r="G21" s="3">
        <v>300</v>
      </c>
      <c r="H21" s="3"/>
      <c r="I21" s="3"/>
      <c r="J21" s="3">
        <v>0</v>
      </c>
      <c r="K21" s="3">
        <v>0</v>
      </c>
      <c r="L21" s="3">
        <f t="shared" si="4"/>
        <v>0</v>
      </c>
      <c r="M21" s="3"/>
      <c r="N21" s="3"/>
      <c r="O21" s="3"/>
      <c r="P21" s="3">
        <v>0</v>
      </c>
      <c r="Q21" s="3">
        <v>0</v>
      </c>
      <c r="R21" s="3">
        <v>0</v>
      </c>
    </row>
    <row r="22" spans="1:18">
      <c r="A22" s="1">
        <v>17</v>
      </c>
      <c r="B22" s="2" t="s">
        <v>41</v>
      </c>
      <c r="C22" s="2" t="s">
        <v>39</v>
      </c>
      <c r="D22" s="2" t="s">
        <v>46</v>
      </c>
      <c r="E22" s="2" t="s">
        <v>58</v>
      </c>
      <c r="F22" s="3">
        <f t="shared" si="3"/>
        <v>60</v>
      </c>
      <c r="G22" s="3">
        <v>60</v>
      </c>
      <c r="H22" s="3"/>
      <c r="I22" s="3"/>
      <c r="J22" s="3">
        <v>0</v>
      </c>
      <c r="K22" s="3">
        <v>0</v>
      </c>
      <c r="L22" s="3">
        <f t="shared" si="4"/>
        <v>0</v>
      </c>
      <c r="M22" s="3"/>
      <c r="N22" s="3"/>
      <c r="O22" s="3"/>
      <c r="P22" s="3">
        <v>0</v>
      </c>
      <c r="Q22" s="3">
        <v>0</v>
      </c>
      <c r="R22" s="3">
        <v>0</v>
      </c>
    </row>
    <row r="23" spans="1:18">
      <c r="A23" s="1">
        <v>18</v>
      </c>
      <c r="B23" s="2" t="s">
        <v>41</v>
      </c>
      <c r="C23" s="2" t="s">
        <v>39</v>
      </c>
      <c r="D23" s="2" t="s">
        <v>46</v>
      </c>
      <c r="E23" s="2" t="s">
        <v>59</v>
      </c>
      <c r="F23" s="3">
        <f t="shared" si="3"/>
        <v>7.2</v>
      </c>
      <c r="G23" s="3">
        <v>7.2</v>
      </c>
      <c r="H23" s="3"/>
      <c r="I23" s="3"/>
      <c r="J23" s="3">
        <v>0</v>
      </c>
      <c r="K23" s="3">
        <v>0</v>
      </c>
      <c r="L23" s="3">
        <f t="shared" si="4"/>
        <v>0</v>
      </c>
      <c r="M23" s="3"/>
      <c r="N23" s="3"/>
      <c r="O23" s="3"/>
      <c r="P23" s="3">
        <v>0</v>
      </c>
      <c r="Q23" s="3">
        <v>0</v>
      </c>
      <c r="R23" s="3">
        <v>0</v>
      </c>
    </row>
    <row r="24" spans="1:18">
      <c r="A24" s="1">
        <v>19</v>
      </c>
      <c r="B24" s="2" t="s">
        <v>41</v>
      </c>
      <c r="C24" s="2" t="s">
        <v>39</v>
      </c>
      <c r="D24" s="2" t="s">
        <v>46</v>
      </c>
      <c r="E24" s="2" t="s">
        <v>60</v>
      </c>
      <c r="F24" s="3">
        <f t="shared" si="3"/>
        <v>17556.23451</v>
      </c>
      <c r="G24" s="3"/>
      <c r="H24" s="3"/>
      <c r="I24" s="3"/>
      <c r="J24" s="3">
        <v>0</v>
      </c>
      <c r="K24" s="3">
        <v>0</v>
      </c>
      <c r="L24" s="3">
        <f t="shared" si="4"/>
        <v>17556.23451</v>
      </c>
      <c r="M24" s="3"/>
      <c r="N24" s="3">
        <v>17556.23451</v>
      </c>
      <c r="O24" s="3"/>
      <c r="P24" s="3">
        <v>0</v>
      </c>
      <c r="Q24" s="3">
        <v>0</v>
      </c>
      <c r="R24" s="3">
        <v>0</v>
      </c>
    </row>
    <row r="25" spans="1:18">
      <c r="A25" s="1">
        <v>20</v>
      </c>
      <c r="B25" s="2" t="s">
        <v>41</v>
      </c>
      <c r="C25" s="2" t="s">
        <v>39</v>
      </c>
      <c r="D25" s="2" t="s">
        <v>46</v>
      </c>
      <c r="E25" s="2" t="s">
        <v>61</v>
      </c>
      <c r="F25" s="3">
        <f t="shared" si="3"/>
        <v>50</v>
      </c>
      <c r="G25" s="3">
        <v>50</v>
      </c>
      <c r="H25" s="3"/>
      <c r="I25" s="3"/>
      <c r="J25" s="3">
        <v>0</v>
      </c>
      <c r="K25" s="3">
        <v>0</v>
      </c>
      <c r="L25" s="3">
        <f t="shared" si="4"/>
        <v>0</v>
      </c>
      <c r="M25" s="3"/>
      <c r="N25" s="3"/>
      <c r="O25" s="3"/>
      <c r="P25" s="3">
        <v>0</v>
      </c>
      <c r="Q25" s="3">
        <v>0</v>
      </c>
      <c r="R25" s="3">
        <v>0</v>
      </c>
    </row>
    <row r="26" spans="1:18">
      <c r="A26" s="1">
        <v>21</v>
      </c>
      <c r="B26" s="2" t="s">
        <v>41</v>
      </c>
      <c r="C26" s="2" t="s">
        <v>39</v>
      </c>
      <c r="D26" s="2" t="s">
        <v>46</v>
      </c>
      <c r="E26" s="2" t="s">
        <v>62</v>
      </c>
      <c r="F26" s="3">
        <f t="shared" si="3"/>
        <v>4</v>
      </c>
      <c r="G26" s="3">
        <v>4</v>
      </c>
      <c r="H26" s="3"/>
      <c r="I26" s="3"/>
      <c r="J26" s="3">
        <v>0</v>
      </c>
      <c r="K26" s="3">
        <v>0</v>
      </c>
      <c r="L26" s="3">
        <f t="shared" si="4"/>
        <v>0</v>
      </c>
      <c r="M26" s="3"/>
      <c r="N26" s="3"/>
      <c r="O26" s="3"/>
      <c r="P26" s="3">
        <v>0</v>
      </c>
      <c r="Q26" s="3">
        <v>0</v>
      </c>
      <c r="R26" s="3">
        <v>0</v>
      </c>
    </row>
    <row r="27" spans="1:18">
      <c r="A27" s="1">
        <v>22</v>
      </c>
      <c r="B27" s="2" t="s">
        <v>41</v>
      </c>
      <c r="C27" s="2" t="s">
        <v>39</v>
      </c>
      <c r="D27" s="2" t="s">
        <v>46</v>
      </c>
      <c r="E27" s="2" t="s">
        <v>63</v>
      </c>
      <c r="F27" s="3">
        <f t="shared" si="3"/>
        <v>45.2</v>
      </c>
      <c r="G27" s="3">
        <v>45.2</v>
      </c>
      <c r="H27" s="3"/>
      <c r="I27" s="3"/>
      <c r="J27" s="3">
        <v>0</v>
      </c>
      <c r="K27" s="3">
        <v>0</v>
      </c>
      <c r="L27" s="3">
        <f t="shared" si="4"/>
        <v>0</v>
      </c>
      <c r="M27" s="3"/>
      <c r="N27" s="3"/>
      <c r="O27" s="3"/>
      <c r="P27" s="3">
        <v>0</v>
      </c>
      <c r="Q27" s="3">
        <v>0</v>
      </c>
      <c r="R27" s="3">
        <v>0</v>
      </c>
    </row>
    <row r="28" spans="1:18">
      <c r="A28" s="1">
        <v>23</v>
      </c>
      <c r="B28" s="2" t="s">
        <v>41</v>
      </c>
      <c r="C28" s="2" t="s">
        <v>39</v>
      </c>
      <c r="D28" s="2" t="s">
        <v>46</v>
      </c>
      <c r="E28" s="2" t="s">
        <v>64</v>
      </c>
      <c r="F28" s="3">
        <f t="shared" si="3"/>
        <v>0.09542</v>
      </c>
      <c r="G28" s="3"/>
      <c r="H28" s="3"/>
      <c r="I28" s="3"/>
      <c r="J28" s="3">
        <v>0</v>
      </c>
      <c r="K28" s="3">
        <v>0</v>
      </c>
      <c r="L28" s="3">
        <f t="shared" si="4"/>
        <v>0.09542</v>
      </c>
      <c r="M28" s="3">
        <v>0.09542</v>
      </c>
      <c r="N28" s="3"/>
      <c r="O28" s="3"/>
      <c r="P28" s="3">
        <v>0</v>
      </c>
      <c r="Q28" s="3">
        <v>0</v>
      </c>
      <c r="R28" s="3">
        <v>0</v>
      </c>
    </row>
    <row r="29" spans="1:18">
      <c r="A29" s="1">
        <v>24</v>
      </c>
      <c r="B29" s="2" t="s">
        <v>41</v>
      </c>
      <c r="C29" s="2" t="s">
        <v>39</v>
      </c>
      <c r="D29" s="2" t="s">
        <v>46</v>
      </c>
      <c r="E29" s="2" t="s">
        <v>65</v>
      </c>
      <c r="F29" s="3">
        <f t="shared" si="3"/>
        <v>898.2</v>
      </c>
      <c r="G29" s="3">
        <v>898.2</v>
      </c>
      <c r="H29" s="3"/>
      <c r="I29" s="3"/>
      <c r="J29" s="3">
        <v>0</v>
      </c>
      <c r="K29" s="3">
        <v>0</v>
      </c>
      <c r="L29" s="3">
        <f t="shared" si="4"/>
        <v>0</v>
      </c>
      <c r="M29" s="3"/>
      <c r="N29" s="3"/>
      <c r="O29" s="3"/>
      <c r="P29" s="3">
        <v>0</v>
      </c>
      <c r="Q29" s="3">
        <v>0</v>
      </c>
      <c r="R29" s="3">
        <v>0</v>
      </c>
    </row>
    <row r="30" spans="1:18">
      <c r="A30" s="1">
        <v>25</v>
      </c>
      <c r="B30" s="2" t="s">
        <v>41</v>
      </c>
      <c r="C30" s="2" t="s">
        <v>39</v>
      </c>
      <c r="D30" s="2" t="s">
        <v>46</v>
      </c>
      <c r="E30" s="2" t="s">
        <v>66</v>
      </c>
      <c r="F30" s="3">
        <f t="shared" si="3"/>
        <v>10</v>
      </c>
      <c r="G30" s="3">
        <v>10</v>
      </c>
      <c r="H30" s="3"/>
      <c r="I30" s="3"/>
      <c r="J30" s="3">
        <v>0</v>
      </c>
      <c r="K30" s="3">
        <v>0</v>
      </c>
      <c r="L30" s="3">
        <f t="shared" si="4"/>
        <v>0</v>
      </c>
      <c r="M30" s="3"/>
      <c r="N30" s="3"/>
      <c r="O30" s="3"/>
      <c r="P30" s="3">
        <v>0</v>
      </c>
      <c r="Q30" s="3">
        <v>0</v>
      </c>
      <c r="R30" s="3">
        <v>0</v>
      </c>
    </row>
    <row r="31" spans="1:18">
      <c r="A31" s="1">
        <v>26</v>
      </c>
      <c r="B31" s="2" t="s">
        <v>41</v>
      </c>
      <c r="C31" s="2" t="s">
        <v>39</v>
      </c>
      <c r="D31" s="2" t="s">
        <v>46</v>
      </c>
      <c r="E31" s="2" t="s">
        <v>67</v>
      </c>
      <c r="F31" s="3">
        <f t="shared" si="3"/>
        <v>49.5</v>
      </c>
      <c r="G31" s="3"/>
      <c r="H31" s="3"/>
      <c r="I31" s="3"/>
      <c r="J31" s="3">
        <v>0</v>
      </c>
      <c r="K31" s="3">
        <v>0</v>
      </c>
      <c r="L31" s="3">
        <f t="shared" si="4"/>
        <v>49.5</v>
      </c>
      <c r="M31" s="3">
        <v>49.5</v>
      </c>
      <c r="N31" s="3"/>
      <c r="O31" s="3"/>
      <c r="P31" s="3">
        <v>0</v>
      </c>
      <c r="Q31" s="3">
        <v>0</v>
      </c>
      <c r="R31" s="3">
        <v>0</v>
      </c>
    </row>
    <row r="32" spans="1:18">
      <c r="A32" s="1">
        <v>27</v>
      </c>
      <c r="B32" s="2" t="s">
        <v>41</v>
      </c>
      <c r="C32" s="2" t="s">
        <v>39</v>
      </c>
      <c r="D32" s="2" t="s">
        <v>46</v>
      </c>
      <c r="E32" s="2" t="s">
        <v>68</v>
      </c>
      <c r="F32" s="3">
        <f t="shared" si="3"/>
        <v>5.2017</v>
      </c>
      <c r="G32" s="3"/>
      <c r="H32" s="3"/>
      <c r="I32" s="3"/>
      <c r="J32" s="3">
        <v>0</v>
      </c>
      <c r="K32" s="3">
        <v>0</v>
      </c>
      <c r="L32" s="3">
        <f t="shared" si="4"/>
        <v>5.2017</v>
      </c>
      <c r="M32" s="3">
        <v>5.2017</v>
      </c>
      <c r="N32" s="3"/>
      <c r="O32" s="3"/>
      <c r="P32" s="3">
        <v>0</v>
      </c>
      <c r="Q32" s="3">
        <v>0</v>
      </c>
      <c r="R32" s="3">
        <v>0</v>
      </c>
    </row>
    <row r="33" spans="1:18">
      <c r="A33" s="1">
        <v>28</v>
      </c>
      <c r="B33" s="2" t="s">
        <v>41</v>
      </c>
      <c r="C33" s="2" t="s">
        <v>39</v>
      </c>
      <c r="D33" s="2" t="s">
        <v>46</v>
      </c>
      <c r="E33" s="2" t="s">
        <v>69</v>
      </c>
      <c r="F33" s="3">
        <f t="shared" si="3"/>
        <v>30</v>
      </c>
      <c r="G33" s="3">
        <v>30</v>
      </c>
      <c r="H33" s="3"/>
      <c r="I33" s="3"/>
      <c r="J33" s="3">
        <v>0</v>
      </c>
      <c r="K33" s="3">
        <v>0</v>
      </c>
      <c r="L33" s="3">
        <f t="shared" si="4"/>
        <v>0</v>
      </c>
      <c r="M33" s="3"/>
      <c r="N33" s="3"/>
      <c r="O33" s="3"/>
      <c r="P33" s="3">
        <v>0</v>
      </c>
      <c r="Q33" s="3">
        <v>0</v>
      </c>
      <c r="R33" s="3">
        <v>0</v>
      </c>
    </row>
    <row r="34" spans="1:18">
      <c r="A34" s="1">
        <v>29</v>
      </c>
      <c r="B34" s="2" t="s">
        <v>41</v>
      </c>
      <c r="C34" s="2" t="s">
        <v>39</v>
      </c>
      <c r="D34" s="2" t="s">
        <v>46</v>
      </c>
      <c r="E34" s="2" t="s">
        <v>70</v>
      </c>
      <c r="F34" s="3">
        <f t="shared" si="3"/>
        <v>39.094</v>
      </c>
      <c r="G34" s="3"/>
      <c r="H34" s="3"/>
      <c r="I34" s="3"/>
      <c r="J34" s="3">
        <v>0</v>
      </c>
      <c r="K34" s="3">
        <v>0</v>
      </c>
      <c r="L34" s="3">
        <f t="shared" si="4"/>
        <v>39.094</v>
      </c>
      <c r="M34" s="3">
        <v>39.094</v>
      </c>
      <c r="N34" s="3"/>
      <c r="O34" s="3"/>
      <c r="P34" s="3">
        <v>0</v>
      </c>
      <c r="Q34" s="3">
        <v>0</v>
      </c>
      <c r="R34" s="3">
        <v>0</v>
      </c>
    </row>
    <row r="35" spans="1:18">
      <c r="A35" s="1">
        <v>30</v>
      </c>
      <c r="B35" s="2" t="s">
        <v>41</v>
      </c>
      <c r="C35" s="2" t="s">
        <v>39</v>
      </c>
      <c r="D35" s="2" t="s">
        <v>46</v>
      </c>
      <c r="E35" s="2" t="s">
        <v>71</v>
      </c>
      <c r="F35" s="3">
        <f t="shared" si="3"/>
        <v>2.6874</v>
      </c>
      <c r="G35" s="3"/>
      <c r="H35" s="3"/>
      <c r="I35" s="3"/>
      <c r="J35" s="3">
        <v>0</v>
      </c>
      <c r="K35" s="3">
        <v>0</v>
      </c>
      <c r="L35" s="3">
        <f t="shared" si="4"/>
        <v>2.6874</v>
      </c>
      <c r="M35" s="3">
        <v>2.6874</v>
      </c>
      <c r="N35" s="3"/>
      <c r="O35" s="3"/>
      <c r="P35" s="3">
        <v>0</v>
      </c>
      <c r="Q35" s="3">
        <v>0</v>
      </c>
      <c r="R35" s="3">
        <v>0</v>
      </c>
    </row>
    <row r="36" spans="1:18">
      <c r="A36" s="1">
        <v>31</v>
      </c>
      <c r="B36" s="2" t="s">
        <v>41</v>
      </c>
      <c r="C36" s="2" t="s">
        <v>39</v>
      </c>
      <c r="D36" s="2" t="s">
        <v>46</v>
      </c>
      <c r="E36" s="2" t="s">
        <v>72</v>
      </c>
      <c r="F36" s="3">
        <f t="shared" si="3"/>
        <v>255</v>
      </c>
      <c r="G36" s="3">
        <v>255</v>
      </c>
      <c r="H36" s="3"/>
      <c r="I36" s="3"/>
      <c r="J36" s="3">
        <v>0</v>
      </c>
      <c r="K36" s="3">
        <v>0</v>
      </c>
      <c r="L36" s="3">
        <f t="shared" si="4"/>
        <v>0</v>
      </c>
      <c r="M36" s="3"/>
      <c r="N36" s="3"/>
      <c r="O36" s="3"/>
      <c r="P36" s="3">
        <v>0</v>
      </c>
      <c r="Q36" s="3">
        <v>0</v>
      </c>
      <c r="R36" s="3">
        <v>0</v>
      </c>
    </row>
    <row r="37" spans="1:18">
      <c r="A37" s="1">
        <v>32</v>
      </c>
      <c r="B37" s="2" t="s">
        <v>41</v>
      </c>
      <c r="C37" s="2" t="s">
        <v>39</v>
      </c>
      <c r="D37" s="2" t="s">
        <v>46</v>
      </c>
      <c r="E37" s="2" t="s">
        <v>73</v>
      </c>
      <c r="F37" s="3">
        <f t="shared" si="3"/>
        <v>5</v>
      </c>
      <c r="G37" s="3">
        <v>5</v>
      </c>
      <c r="H37" s="3"/>
      <c r="I37" s="3"/>
      <c r="J37" s="3">
        <v>0</v>
      </c>
      <c r="K37" s="3">
        <v>0</v>
      </c>
      <c r="L37" s="3">
        <f t="shared" si="4"/>
        <v>0</v>
      </c>
      <c r="M37" s="3"/>
      <c r="N37" s="3"/>
      <c r="O37" s="3"/>
      <c r="P37" s="3">
        <v>0</v>
      </c>
      <c r="Q37" s="3">
        <v>0</v>
      </c>
      <c r="R37" s="3">
        <v>0</v>
      </c>
    </row>
    <row r="38" spans="1:18">
      <c r="A38" s="1">
        <v>33</v>
      </c>
      <c r="B38" s="2" t="s">
        <v>41</v>
      </c>
      <c r="C38" s="2" t="s">
        <v>39</v>
      </c>
      <c r="D38" s="2" t="s">
        <v>46</v>
      </c>
      <c r="E38" s="2" t="s">
        <v>74</v>
      </c>
      <c r="F38" s="3">
        <f t="shared" si="3"/>
        <v>25.846221</v>
      </c>
      <c r="G38" s="3"/>
      <c r="H38" s="3"/>
      <c r="I38" s="3"/>
      <c r="J38" s="3">
        <v>0</v>
      </c>
      <c r="K38" s="3">
        <v>0</v>
      </c>
      <c r="L38" s="3">
        <f t="shared" si="4"/>
        <v>25.846221</v>
      </c>
      <c r="M38" s="3">
        <v>25.846221</v>
      </c>
      <c r="N38" s="3"/>
      <c r="O38" s="3"/>
      <c r="P38" s="3">
        <v>0</v>
      </c>
      <c r="Q38" s="3">
        <v>0</v>
      </c>
      <c r="R38" s="3">
        <v>0</v>
      </c>
    </row>
    <row r="39" spans="1:18">
      <c r="A39" s="1">
        <v>34</v>
      </c>
      <c r="B39" s="2" t="s">
        <v>41</v>
      </c>
      <c r="C39" s="2" t="s">
        <v>39</v>
      </c>
      <c r="D39" s="2" t="s">
        <v>46</v>
      </c>
      <c r="E39" s="2" t="s">
        <v>75</v>
      </c>
      <c r="F39" s="3">
        <f t="shared" si="3"/>
        <v>30</v>
      </c>
      <c r="G39" s="3"/>
      <c r="H39" s="3"/>
      <c r="I39" s="3">
        <v>30</v>
      </c>
      <c r="J39" s="3">
        <v>0</v>
      </c>
      <c r="K39" s="3">
        <v>0</v>
      </c>
      <c r="L39" s="3">
        <f t="shared" si="4"/>
        <v>0</v>
      </c>
      <c r="M39" s="3"/>
      <c r="N39" s="3"/>
      <c r="O39" s="3"/>
      <c r="P39" s="3">
        <v>0</v>
      </c>
      <c r="Q39" s="3">
        <v>0</v>
      </c>
      <c r="R39" s="3">
        <v>0</v>
      </c>
    </row>
    <row r="40" spans="1:18">
      <c r="A40" s="1">
        <v>35</v>
      </c>
      <c r="B40" s="2" t="s">
        <v>41</v>
      </c>
      <c r="C40" s="2" t="s">
        <v>39</v>
      </c>
      <c r="D40" s="2" t="s">
        <v>46</v>
      </c>
      <c r="E40" s="2" t="s">
        <v>76</v>
      </c>
      <c r="F40" s="3">
        <f t="shared" si="3"/>
        <v>101.02</v>
      </c>
      <c r="G40" s="3">
        <v>101.02</v>
      </c>
      <c r="H40" s="3"/>
      <c r="I40" s="3"/>
      <c r="J40" s="3">
        <v>0</v>
      </c>
      <c r="K40" s="3">
        <v>0</v>
      </c>
      <c r="L40" s="3">
        <f t="shared" si="4"/>
        <v>0</v>
      </c>
      <c r="M40" s="3"/>
      <c r="N40" s="3"/>
      <c r="O40" s="3"/>
      <c r="P40" s="3">
        <v>0</v>
      </c>
      <c r="Q40" s="3">
        <v>0</v>
      </c>
      <c r="R40" s="3">
        <v>0</v>
      </c>
    </row>
    <row r="41" spans="1:18">
      <c r="A41" s="1">
        <v>36</v>
      </c>
      <c r="B41" s="2" t="s">
        <v>41</v>
      </c>
      <c r="C41" s="2" t="s">
        <v>39</v>
      </c>
      <c r="D41" s="2" t="s">
        <v>46</v>
      </c>
      <c r="E41" s="2" t="s">
        <v>77</v>
      </c>
      <c r="F41" s="3">
        <f t="shared" si="3"/>
        <v>3.96</v>
      </c>
      <c r="G41" s="3"/>
      <c r="H41" s="3"/>
      <c r="I41" s="3"/>
      <c r="J41" s="3">
        <v>0</v>
      </c>
      <c r="K41" s="3">
        <v>0</v>
      </c>
      <c r="L41" s="3">
        <f t="shared" si="4"/>
        <v>3.96</v>
      </c>
      <c r="M41" s="3">
        <v>3.96</v>
      </c>
      <c r="N41" s="3"/>
      <c r="O41" s="3"/>
      <c r="P41" s="3">
        <v>0</v>
      </c>
      <c r="Q41" s="3">
        <v>0</v>
      </c>
      <c r="R41" s="3">
        <v>0</v>
      </c>
    </row>
    <row r="42" spans="1:18">
      <c r="A42" s="1">
        <v>37</v>
      </c>
      <c r="B42" s="2" t="s">
        <v>41</v>
      </c>
      <c r="C42" s="2" t="s">
        <v>39</v>
      </c>
      <c r="D42" s="2" t="s">
        <v>46</v>
      </c>
      <c r="E42" s="2" t="s">
        <v>78</v>
      </c>
      <c r="F42" s="3">
        <f t="shared" ref="F42:F84" si="5">G42+H42+I42+J42+K42+L42</f>
        <v>20</v>
      </c>
      <c r="G42" s="3">
        <v>20</v>
      </c>
      <c r="H42" s="3"/>
      <c r="I42" s="3"/>
      <c r="J42" s="3">
        <v>0</v>
      </c>
      <c r="K42" s="3">
        <v>0</v>
      </c>
      <c r="L42" s="3">
        <f t="shared" ref="L42:L85" si="6">M42+N42+O42</f>
        <v>0</v>
      </c>
      <c r="M42" s="3"/>
      <c r="N42" s="3"/>
      <c r="O42" s="3"/>
      <c r="P42" s="3">
        <v>0</v>
      </c>
      <c r="Q42" s="3">
        <v>0</v>
      </c>
      <c r="R42" s="3">
        <v>0</v>
      </c>
    </row>
    <row r="43" spans="1:18">
      <c r="A43" s="1">
        <v>38</v>
      </c>
      <c r="B43" s="2" t="s">
        <v>41</v>
      </c>
      <c r="C43" s="2" t="s">
        <v>39</v>
      </c>
      <c r="D43" s="2" t="s">
        <v>46</v>
      </c>
      <c r="E43" s="2" t="s">
        <v>79</v>
      </c>
      <c r="F43" s="3">
        <f t="shared" si="5"/>
        <v>0.79</v>
      </c>
      <c r="G43" s="3"/>
      <c r="H43" s="3"/>
      <c r="I43" s="3"/>
      <c r="J43" s="3">
        <v>0</v>
      </c>
      <c r="K43" s="3">
        <v>0</v>
      </c>
      <c r="L43" s="3">
        <f t="shared" si="6"/>
        <v>0.79</v>
      </c>
      <c r="M43" s="3">
        <v>0.79</v>
      </c>
      <c r="N43" s="3"/>
      <c r="O43" s="3"/>
      <c r="P43" s="3">
        <v>0</v>
      </c>
      <c r="Q43" s="3">
        <v>0</v>
      </c>
      <c r="R43" s="3">
        <v>0</v>
      </c>
    </row>
    <row r="44" spans="1:18">
      <c r="A44" s="1">
        <v>39</v>
      </c>
      <c r="B44" s="2" t="s">
        <v>41</v>
      </c>
      <c r="C44" s="2" t="s">
        <v>39</v>
      </c>
      <c r="D44" s="2" t="s">
        <v>46</v>
      </c>
      <c r="E44" s="2" t="s">
        <v>80</v>
      </c>
      <c r="F44" s="3">
        <f t="shared" si="5"/>
        <v>35</v>
      </c>
      <c r="G44" s="3">
        <v>35</v>
      </c>
      <c r="H44" s="3"/>
      <c r="I44" s="3"/>
      <c r="J44" s="3">
        <v>0</v>
      </c>
      <c r="K44" s="3">
        <v>0</v>
      </c>
      <c r="L44" s="3">
        <f t="shared" si="6"/>
        <v>0</v>
      </c>
      <c r="M44" s="3"/>
      <c r="N44" s="3"/>
      <c r="O44" s="3"/>
      <c r="P44" s="3">
        <v>0</v>
      </c>
      <c r="Q44" s="3">
        <v>0</v>
      </c>
      <c r="R44" s="3">
        <v>0</v>
      </c>
    </row>
    <row r="45" spans="1:18">
      <c r="A45" s="1">
        <v>40</v>
      </c>
      <c r="B45" s="2" t="s">
        <v>41</v>
      </c>
      <c r="C45" s="2" t="s">
        <v>39</v>
      </c>
      <c r="D45" s="2" t="s">
        <v>46</v>
      </c>
      <c r="E45" s="2" t="s">
        <v>81</v>
      </c>
      <c r="F45" s="3">
        <f t="shared" si="5"/>
        <v>12</v>
      </c>
      <c r="G45" s="3">
        <v>12</v>
      </c>
      <c r="H45" s="3"/>
      <c r="I45" s="3"/>
      <c r="J45" s="3">
        <v>0</v>
      </c>
      <c r="K45" s="3">
        <v>0</v>
      </c>
      <c r="L45" s="3">
        <f t="shared" si="6"/>
        <v>0</v>
      </c>
      <c r="M45" s="3"/>
      <c r="N45" s="3"/>
      <c r="O45" s="3"/>
      <c r="P45" s="3">
        <v>0</v>
      </c>
      <c r="Q45" s="3">
        <v>0</v>
      </c>
      <c r="R45" s="3">
        <v>0</v>
      </c>
    </row>
    <row r="46" spans="1:18">
      <c r="A46" s="1">
        <v>41</v>
      </c>
      <c r="B46" s="2" t="s">
        <v>41</v>
      </c>
      <c r="C46" s="2" t="s">
        <v>39</v>
      </c>
      <c r="D46" s="2" t="s">
        <v>46</v>
      </c>
      <c r="E46" s="2" t="s">
        <v>82</v>
      </c>
      <c r="F46" s="3">
        <f t="shared" si="5"/>
        <v>10</v>
      </c>
      <c r="G46" s="3">
        <v>10</v>
      </c>
      <c r="H46" s="3"/>
      <c r="I46" s="3"/>
      <c r="J46" s="3">
        <v>0</v>
      </c>
      <c r="K46" s="3">
        <v>0</v>
      </c>
      <c r="L46" s="3">
        <f t="shared" si="6"/>
        <v>0</v>
      </c>
      <c r="M46" s="3"/>
      <c r="N46" s="3"/>
      <c r="O46" s="3"/>
      <c r="P46" s="3">
        <v>0</v>
      </c>
      <c r="Q46" s="3">
        <v>0</v>
      </c>
      <c r="R46" s="3">
        <v>0</v>
      </c>
    </row>
    <row r="47" spans="1:18">
      <c r="A47" s="1">
        <v>42</v>
      </c>
      <c r="B47" s="2" t="s">
        <v>41</v>
      </c>
      <c r="C47" s="2" t="s">
        <v>39</v>
      </c>
      <c r="D47" s="2" t="s">
        <v>46</v>
      </c>
      <c r="E47" s="2" t="s">
        <v>83</v>
      </c>
      <c r="F47" s="3">
        <f t="shared" si="5"/>
        <v>15</v>
      </c>
      <c r="G47" s="3">
        <v>15</v>
      </c>
      <c r="H47" s="3"/>
      <c r="I47" s="3"/>
      <c r="J47" s="3">
        <v>0</v>
      </c>
      <c r="K47" s="3">
        <v>0</v>
      </c>
      <c r="L47" s="3">
        <f t="shared" si="6"/>
        <v>0</v>
      </c>
      <c r="M47" s="3"/>
      <c r="N47" s="3"/>
      <c r="O47" s="3"/>
      <c r="P47" s="3">
        <v>0</v>
      </c>
      <c r="Q47" s="3">
        <v>0</v>
      </c>
      <c r="R47" s="3">
        <v>0</v>
      </c>
    </row>
    <row r="48" spans="1:18">
      <c r="A48" s="1">
        <v>43</v>
      </c>
      <c r="B48" s="2" t="s">
        <v>41</v>
      </c>
      <c r="C48" s="2" t="s">
        <v>39</v>
      </c>
      <c r="D48" s="2" t="s">
        <v>46</v>
      </c>
      <c r="E48" s="2" t="s">
        <v>84</v>
      </c>
      <c r="F48" s="3">
        <f t="shared" si="5"/>
        <v>0.3</v>
      </c>
      <c r="G48" s="3">
        <v>0.3</v>
      </c>
      <c r="H48" s="3"/>
      <c r="I48" s="3"/>
      <c r="J48" s="3">
        <v>0</v>
      </c>
      <c r="K48" s="3">
        <v>0</v>
      </c>
      <c r="L48" s="3">
        <f t="shared" si="6"/>
        <v>0</v>
      </c>
      <c r="M48" s="3"/>
      <c r="N48" s="3"/>
      <c r="O48" s="3"/>
      <c r="P48" s="3">
        <v>0</v>
      </c>
      <c r="Q48" s="3">
        <v>0</v>
      </c>
      <c r="R48" s="3">
        <v>0</v>
      </c>
    </row>
    <row r="49" spans="1:18">
      <c r="A49" s="1">
        <v>44</v>
      </c>
      <c r="B49" s="2" t="s">
        <v>41</v>
      </c>
      <c r="C49" s="2" t="s">
        <v>39</v>
      </c>
      <c r="D49" s="2" t="s">
        <v>46</v>
      </c>
      <c r="E49" s="2" t="s">
        <v>85</v>
      </c>
      <c r="F49" s="3">
        <f t="shared" si="5"/>
        <v>3</v>
      </c>
      <c r="G49" s="3">
        <v>3</v>
      </c>
      <c r="H49" s="3"/>
      <c r="I49" s="3"/>
      <c r="J49" s="3">
        <v>0</v>
      </c>
      <c r="K49" s="3">
        <v>0</v>
      </c>
      <c r="L49" s="3">
        <f t="shared" si="6"/>
        <v>0</v>
      </c>
      <c r="M49" s="3"/>
      <c r="N49" s="3"/>
      <c r="O49" s="3"/>
      <c r="P49" s="3">
        <v>0</v>
      </c>
      <c r="Q49" s="3">
        <v>0</v>
      </c>
      <c r="R49" s="3">
        <v>0</v>
      </c>
    </row>
    <row r="50" spans="1:18">
      <c r="A50" s="1">
        <v>45</v>
      </c>
      <c r="B50" s="2" t="s">
        <v>41</v>
      </c>
      <c r="C50" s="2" t="s">
        <v>39</v>
      </c>
      <c r="D50" s="2" t="s">
        <v>46</v>
      </c>
      <c r="E50" s="2" t="s">
        <v>86</v>
      </c>
      <c r="F50" s="3">
        <f t="shared" si="5"/>
        <v>10</v>
      </c>
      <c r="G50" s="3">
        <v>10</v>
      </c>
      <c r="H50" s="3"/>
      <c r="I50" s="3"/>
      <c r="J50" s="3">
        <v>0</v>
      </c>
      <c r="K50" s="3">
        <v>0</v>
      </c>
      <c r="L50" s="3">
        <f t="shared" si="6"/>
        <v>0</v>
      </c>
      <c r="M50" s="3"/>
      <c r="N50" s="3"/>
      <c r="O50" s="3"/>
      <c r="P50" s="3">
        <v>0</v>
      </c>
      <c r="Q50" s="3">
        <v>0</v>
      </c>
      <c r="R50" s="3">
        <v>0</v>
      </c>
    </row>
    <row r="51" spans="1:18">
      <c r="A51" s="1">
        <v>46</v>
      </c>
      <c r="B51" s="2" t="s">
        <v>41</v>
      </c>
      <c r="C51" s="2" t="s">
        <v>39</v>
      </c>
      <c r="D51" s="2" t="s">
        <v>46</v>
      </c>
      <c r="E51" s="2" t="s">
        <v>87</v>
      </c>
      <c r="F51" s="3">
        <f t="shared" si="5"/>
        <v>20</v>
      </c>
      <c r="G51" s="3"/>
      <c r="H51" s="3"/>
      <c r="I51" s="3"/>
      <c r="J51" s="3">
        <v>0</v>
      </c>
      <c r="K51" s="3">
        <v>0</v>
      </c>
      <c r="L51" s="3">
        <f t="shared" si="6"/>
        <v>20</v>
      </c>
      <c r="M51" s="3">
        <v>20</v>
      </c>
      <c r="N51" s="3"/>
      <c r="O51" s="3"/>
      <c r="P51" s="3">
        <v>0</v>
      </c>
      <c r="Q51" s="3">
        <v>0</v>
      </c>
      <c r="R51" s="3">
        <v>0</v>
      </c>
    </row>
    <row r="52" spans="1:18">
      <c r="A52" s="1">
        <v>47</v>
      </c>
      <c r="B52" s="2" t="s">
        <v>41</v>
      </c>
      <c r="C52" s="2" t="s">
        <v>39</v>
      </c>
      <c r="D52" s="2" t="s">
        <v>46</v>
      </c>
      <c r="E52" s="2" t="s">
        <v>88</v>
      </c>
      <c r="F52" s="3">
        <f t="shared" si="5"/>
        <v>1</v>
      </c>
      <c r="G52" s="3">
        <v>1</v>
      </c>
      <c r="H52" s="3"/>
      <c r="I52" s="3"/>
      <c r="J52" s="3">
        <v>0</v>
      </c>
      <c r="K52" s="3">
        <v>0</v>
      </c>
      <c r="L52" s="3">
        <f t="shared" si="6"/>
        <v>0</v>
      </c>
      <c r="M52" s="3"/>
      <c r="N52" s="3"/>
      <c r="O52" s="3"/>
      <c r="P52" s="3">
        <v>0</v>
      </c>
      <c r="Q52" s="3">
        <v>0</v>
      </c>
      <c r="R52" s="3">
        <v>0</v>
      </c>
    </row>
    <row r="53" spans="1:18">
      <c r="A53" s="1">
        <v>48</v>
      </c>
      <c r="B53" s="2" t="s">
        <v>41</v>
      </c>
      <c r="C53" s="2" t="s">
        <v>39</v>
      </c>
      <c r="D53" s="2" t="s">
        <v>46</v>
      </c>
      <c r="E53" s="2" t="s">
        <v>89</v>
      </c>
      <c r="F53" s="3">
        <f t="shared" si="5"/>
        <v>15</v>
      </c>
      <c r="G53" s="3">
        <v>15</v>
      </c>
      <c r="H53" s="3"/>
      <c r="I53" s="3"/>
      <c r="J53" s="3">
        <v>0</v>
      </c>
      <c r="K53" s="3">
        <v>0</v>
      </c>
      <c r="L53" s="3">
        <f t="shared" si="6"/>
        <v>0</v>
      </c>
      <c r="M53" s="3"/>
      <c r="N53" s="3"/>
      <c r="O53" s="3"/>
      <c r="P53" s="3">
        <v>0</v>
      </c>
      <c r="Q53" s="3">
        <v>0</v>
      </c>
      <c r="R53" s="3">
        <v>0</v>
      </c>
    </row>
    <row r="54" spans="1:18">
      <c r="A54" s="1">
        <v>49</v>
      </c>
      <c r="B54" s="2" t="s">
        <v>41</v>
      </c>
      <c r="C54" s="2" t="s">
        <v>39</v>
      </c>
      <c r="D54" s="2" t="s">
        <v>46</v>
      </c>
      <c r="E54" s="2" t="s">
        <v>90</v>
      </c>
      <c r="F54" s="3">
        <f t="shared" si="5"/>
        <v>55</v>
      </c>
      <c r="G54" s="3">
        <v>55</v>
      </c>
      <c r="H54" s="3"/>
      <c r="I54" s="3"/>
      <c r="J54" s="3">
        <v>0</v>
      </c>
      <c r="K54" s="3">
        <v>0</v>
      </c>
      <c r="L54" s="3">
        <f t="shared" si="6"/>
        <v>0</v>
      </c>
      <c r="M54" s="3"/>
      <c r="N54" s="3"/>
      <c r="O54" s="3"/>
      <c r="P54" s="3">
        <v>0</v>
      </c>
      <c r="Q54" s="3">
        <v>0</v>
      </c>
      <c r="R54" s="3">
        <v>0</v>
      </c>
    </row>
    <row r="55" spans="1:18">
      <c r="A55" s="1">
        <v>50</v>
      </c>
      <c r="B55" s="2" t="s">
        <v>41</v>
      </c>
      <c r="C55" s="2" t="s">
        <v>39</v>
      </c>
      <c r="D55" s="2" t="s">
        <v>46</v>
      </c>
      <c r="E55" s="2" t="s">
        <v>91</v>
      </c>
      <c r="F55" s="3">
        <f t="shared" si="5"/>
        <v>50</v>
      </c>
      <c r="G55" s="3">
        <v>50</v>
      </c>
      <c r="H55" s="3"/>
      <c r="I55" s="3"/>
      <c r="J55" s="3">
        <v>0</v>
      </c>
      <c r="K55" s="3">
        <v>0</v>
      </c>
      <c r="L55" s="3">
        <f t="shared" si="6"/>
        <v>0</v>
      </c>
      <c r="M55" s="3"/>
      <c r="N55" s="3"/>
      <c r="O55" s="3"/>
      <c r="P55" s="3">
        <v>0</v>
      </c>
      <c r="Q55" s="3">
        <v>0</v>
      </c>
      <c r="R55" s="3">
        <v>0</v>
      </c>
    </row>
    <row r="56" spans="1:18">
      <c r="A56" s="1">
        <v>51</v>
      </c>
      <c r="B56" s="2" t="s">
        <v>41</v>
      </c>
      <c r="C56" s="2" t="s">
        <v>39</v>
      </c>
      <c r="D56" s="2" t="s">
        <v>46</v>
      </c>
      <c r="E56" s="2" t="s">
        <v>92</v>
      </c>
      <c r="F56" s="3">
        <f t="shared" si="5"/>
        <v>2</v>
      </c>
      <c r="G56" s="3">
        <v>2</v>
      </c>
      <c r="H56" s="3"/>
      <c r="I56" s="3"/>
      <c r="J56" s="3">
        <v>0</v>
      </c>
      <c r="K56" s="3">
        <v>0</v>
      </c>
      <c r="L56" s="3">
        <f t="shared" si="6"/>
        <v>0</v>
      </c>
      <c r="M56" s="3"/>
      <c r="N56" s="3"/>
      <c r="O56" s="3"/>
      <c r="P56" s="3">
        <v>0</v>
      </c>
      <c r="Q56" s="3">
        <v>0</v>
      </c>
      <c r="R56" s="3">
        <v>0</v>
      </c>
    </row>
    <row r="57" spans="1:18">
      <c r="A57" s="1">
        <v>52</v>
      </c>
      <c r="B57" s="2" t="s">
        <v>41</v>
      </c>
      <c r="C57" s="2" t="s">
        <v>39</v>
      </c>
      <c r="D57" s="2" t="s">
        <v>46</v>
      </c>
      <c r="E57" s="2" t="s">
        <v>93</v>
      </c>
      <c r="F57" s="3">
        <f t="shared" si="5"/>
        <v>40</v>
      </c>
      <c r="G57" s="3">
        <v>40</v>
      </c>
      <c r="H57" s="3"/>
      <c r="I57" s="3"/>
      <c r="J57" s="3">
        <v>0</v>
      </c>
      <c r="K57" s="3">
        <v>0</v>
      </c>
      <c r="L57" s="3">
        <f t="shared" si="6"/>
        <v>0</v>
      </c>
      <c r="M57" s="3"/>
      <c r="N57" s="3"/>
      <c r="O57" s="3"/>
      <c r="P57" s="3">
        <v>0</v>
      </c>
      <c r="Q57" s="3">
        <v>0</v>
      </c>
      <c r="R57" s="3">
        <v>0</v>
      </c>
    </row>
    <row r="58" spans="1:18">
      <c r="A58" s="1">
        <v>53</v>
      </c>
      <c r="B58" s="2" t="s">
        <v>41</v>
      </c>
      <c r="C58" s="2" t="s">
        <v>39</v>
      </c>
      <c r="D58" s="2" t="s">
        <v>46</v>
      </c>
      <c r="E58" s="2" t="s">
        <v>94</v>
      </c>
      <c r="F58" s="3">
        <f t="shared" si="5"/>
        <v>10</v>
      </c>
      <c r="G58" s="3">
        <v>10</v>
      </c>
      <c r="H58" s="3"/>
      <c r="I58" s="3"/>
      <c r="J58" s="3">
        <v>0</v>
      </c>
      <c r="K58" s="3">
        <v>0</v>
      </c>
      <c r="L58" s="3">
        <f t="shared" si="6"/>
        <v>0</v>
      </c>
      <c r="M58" s="3"/>
      <c r="N58" s="3"/>
      <c r="O58" s="3"/>
      <c r="P58" s="3">
        <v>0</v>
      </c>
      <c r="Q58" s="3">
        <v>0</v>
      </c>
      <c r="R58" s="3">
        <v>0</v>
      </c>
    </row>
    <row r="59" spans="1:18">
      <c r="A59" s="1">
        <v>54</v>
      </c>
      <c r="B59" s="2" t="s">
        <v>41</v>
      </c>
      <c r="C59" s="2" t="s">
        <v>39</v>
      </c>
      <c r="D59" s="2" t="s">
        <v>46</v>
      </c>
      <c r="E59" s="2" t="s">
        <v>95</v>
      </c>
      <c r="F59" s="3">
        <f t="shared" si="5"/>
        <v>49.638069</v>
      </c>
      <c r="G59" s="3"/>
      <c r="H59" s="3"/>
      <c r="I59" s="3"/>
      <c r="J59" s="3">
        <v>0</v>
      </c>
      <c r="K59" s="3">
        <v>0</v>
      </c>
      <c r="L59" s="3">
        <f t="shared" si="6"/>
        <v>49.638069</v>
      </c>
      <c r="M59" s="3">
        <v>49.638069</v>
      </c>
      <c r="N59" s="3"/>
      <c r="O59" s="3"/>
      <c r="P59" s="3">
        <v>0</v>
      </c>
      <c r="Q59" s="3">
        <v>0</v>
      </c>
      <c r="R59" s="3">
        <v>0</v>
      </c>
    </row>
    <row r="60" spans="1:18">
      <c r="A60" s="1">
        <v>55</v>
      </c>
      <c r="B60" s="2" t="s">
        <v>41</v>
      </c>
      <c r="C60" s="2" t="s">
        <v>39</v>
      </c>
      <c r="D60" s="2" t="s">
        <v>46</v>
      </c>
      <c r="E60" s="2" t="s">
        <v>96</v>
      </c>
      <c r="F60" s="3">
        <f t="shared" si="5"/>
        <v>60</v>
      </c>
      <c r="G60" s="3">
        <v>60</v>
      </c>
      <c r="H60" s="3"/>
      <c r="I60" s="3"/>
      <c r="J60" s="3">
        <v>0</v>
      </c>
      <c r="K60" s="3">
        <v>0</v>
      </c>
      <c r="L60" s="3">
        <f t="shared" si="6"/>
        <v>0</v>
      </c>
      <c r="M60" s="3"/>
      <c r="N60" s="3"/>
      <c r="O60" s="3"/>
      <c r="P60" s="3">
        <v>0</v>
      </c>
      <c r="Q60" s="3">
        <v>0</v>
      </c>
      <c r="R60" s="3">
        <v>0</v>
      </c>
    </row>
    <row r="61" spans="1:18">
      <c r="A61" s="1">
        <v>56</v>
      </c>
      <c r="B61" s="2" t="s">
        <v>41</v>
      </c>
      <c r="C61" s="2" t="s">
        <v>39</v>
      </c>
      <c r="D61" s="2" t="s">
        <v>46</v>
      </c>
      <c r="E61" s="2" t="s">
        <v>97</v>
      </c>
      <c r="F61" s="3">
        <f t="shared" si="5"/>
        <v>9</v>
      </c>
      <c r="G61" s="3">
        <v>9</v>
      </c>
      <c r="H61" s="3"/>
      <c r="I61" s="3"/>
      <c r="J61" s="3">
        <v>0</v>
      </c>
      <c r="K61" s="3">
        <v>0</v>
      </c>
      <c r="L61" s="3">
        <f t="shared" si="6"/>
        <v>0</v>
      </c>
      <c r="M61" s="3"/>
      <c r="N61" s="3"/>
      <c r="O61" s="3"/>
      <c r="P61" s="3">
        <v>0</v>
      </c>
      <c r="Q61" s="3">
        <v>0</v>
      </c>
      <c r="R61" s="3">
        <v>0</v>
      </c>
    </row>
    <row r="62" spans="1:18">
      <c r="A62" s="1">
        <v>57</v>
      </c>
      <c r="B62" s="2" t="s">
        <v>41</v>
      </c>
      <c r="C62" s="2" t="s">
        <v>39</v>
      </c>
      <c r="D62" s="2" t="s">
        <v>46</v>
      </c>
      <c r="E62" s="2" t="s">
        <v>98</v>
      </c>
      <c r="F62" s="3">
        <f t="shared" si="5"/>
        <v>211</v>
      </c>
      <c r="G62" s="3">
        <v>211</v>
      </c>
      <c r="H62" s="3"/>
      <c r="I62" s="3"/>
      <c r="J62" s="3">
        <v>0</v>
      </c>
      <c r="K62" s="3">
        <v>0</v>
      </c>
      <c r="L62" s="3">
        <f t="shared" si="6"/>
        <v>0</v>
      </c>
      <c r="M62" s="3"/>
      <c r="N62" s="3"/>
      <c r="O62" s="3"/>
      <c r="P62" s="3">
        <v>0</v>
      </c>
      <c r="Q62" s="3">
        <v>0</v>
      </c>
      <c r="R62" s="3">
        <v>0</v>
      </c>
    </row>
    <row r="63" spans="1:18">
      <c r="A63" s="1">
        <v>58</v>
      </c>
      <c r="B63" s="2" t="s">
        <v>41</v>
      </c>
      <c r="C63" s="2" t="s">
        <v>39</v>
      </c>
      <c r="D63" s="2" t="s">
        <v>46</v>
      </c>
      <c r="E63" s="2" t="s">
        <v>99</v>
      </c>
      <c r="F63" s="3">
        <f t="shared" si="5"/>
        <v>211</v>
      </c>
      <c r="G63" s="3"/>
      <c r="H63" s="3"/>
      <c r="I63" s="3"/>
      <c r="J63" s="3">
        <v>0</v>
      </c>
      <c r="K63" s="3">
        <v>0</v>
      </c>
      <c r="L63" s="3">
        <f t="shared" si="6"/>
        <v>211</v>
      </c>
      <c r="M63" s="3">
        <v>211</v>
      </c>
      <c r="N63" s="3"/>
      <c r="O63" s="3"/>
      <c r="P63" s="3">
        <v>0</v>
      </c>
      <c r="Q63" s="3">
        <v>0</v>
      </c>
      <c r="R63" s="3">
        <v>0</v>
      </c>
    </row>
    <row r="64" spans="1:18">
      <c r="A64" s="1">
        <v>59</v>
      </c>
      <c r="B64" s="2" t="s">
        <v>41</v>
      </c>
      <c r="C64" s="2" t="s">
        <v>39</v>
      </c>
      <c r="D64" s="2" t="s">
        <v>46</v>
      </c>
      <c r="E64" s="2" t="s">
        <v>100</v>
      </c>
      <c r="F64" s="3">
        <f t="shared" si="5"/>
        <v>52.832</v>
      </c>
      <c r="G64" s="3"/>
      <c r="H64" s="3"/>
      <c r="I64" s="3"/>
      <c r="J64" s="3">
        <v>0</v>
      </c>
      <c r="K64" s="3">
        <v>0</v>
      </c>
      <c r="L64" s="3">
        <f t="shared" si="6"/>
        <v>52.832</v>
      </c>
      <c r="M64" s="3">
        <v>52.832</v>
      </c>
      <c r="N64" s="3"/>
      <c r="O64" s="3"/>
      <c r="P64" s="3">
        <v>0</v>
      </c>
      <c r="Q64" s="3">
        <v>0</v>
      </c>
      <c r="R64" s="3">
        <v>0</v>
      </c>
    </row>
    <row r="65" spans="1:18">
      <c r="A65" s="1">
        <v>60</v>
      </c>
      <c r="B65" s="2" t="s">
        <v>41</v>
      </c>
      <c r="C65" s="2" t="s">
        <v>39</v>
      </c>
      <c r="D65" s="2" t="s">
        <v>46</v>
      </c>
      <c r="E65" s="2" t="s">
        <v>101</v>
      </c>
      <c r="F65" s="3">
        <f t="shared" si="5"/>
        <v>0.99</v>
      </c>
      <c r="G65" s="3"/>
      <c r="H65" s="3"/>
      <c r="I65" s="3"/>
      <c r="J65" s="3">
        <v>0</v>
      </c>
      <c r="K65" s="3">
        <v>0</v>
      </c>
      <c r="L65" s="3">
        <f t="shared" si="6"/>
        <v>0.99</v>
      </c>
      <c r="M65" s="3">
        <v>0.99</v>
      </c>
      <c r="N65" s="3"/>
      <c r="O65" s="3"/>
      <c r="P65" s="3">
        <v>0</v>
      </c>
      <c r="Q65" s="3">
        <v>0</v>
      </c>
      <c r="R65" s="3">
        <v>0</v>
      </c>
    </row>
    <row r="66" spans="1:18">
      <c r="A66" s="1">
        <v>61</v>
      </c>
      <c r="B66" s="2" t="s">
        <v>41</v>
      </c>
      <c r="C66" s="2" t="s">
        <v>39</v>
      </c>
      <c r="D66" s="2" t="s">
        <v>46</v>
      </c>
      <c r="E66" s="2" t="s">
        <v>102</v>
      </c>
      <c r="F66" s="3">
        <f t="shared" si="5"/>
        <v>13.445785</v>
      </c>
      <c r="G66" s="3"/>
      <c r="H66" s="3"/>
      <c r="I66" s="3"/>
      <c r="J66" s="3">
        <v>0</v>
      </c>
      <c r="K66" s="3">
        <v>0</v>
      </c>
      <c r="L66" s="3">
        <f t="shared" si="6"/>
        <v>13.445785</v>
      </c>
      <c r="M66" s="3">
        <v>13.445785</v>
      </c>
      <c r="N66" s="3"/>
      <c r="O66" s="3"/>
      <c r="P66" s="3">
        <v>0</v>
      </c>
      <c r="Q66" s="3">
        <v>0</v>
      </c>
      <c r="R66" s="3">
        <v>0</v>
      </c>
    </row>
    <row r="67" spans="1:18">
      <c r="A67" s="1">
        <v>62</v>
      </c>
      <c r="B67" s="2" t="s">
        <v>41</v>
      </c>
      <c r="C67" s="2" t="s">
        <v>39</v>
      </c>
      <c r="D67" s="2" t="s">
        <v>46</v>
      </c>
      <c r="E67" s="2" t="s">
        <v>103</v>
      </c>
      <c r="F67" s="3">
        <f t="shared" si="5"/>
        <v>99</v>
      </c>
      <c r="G67" s="3"/>
      <c r="H67" s="3"/>
      <c r="I67" s="3"/>
      <c r="J67" s="3">
        <v>0</v>
      </c>
      <c r="K67" s="3">
        <v>0</v>
      </c>
      <c r="L67" s="3">
        <f t="shared" si="6"/>
        <v>99</v>
      </c>
      <c r="M67" s="3">
        <v>99</v>
      </c>
      <c r="N67" s="3"/>
      <c r="O67" s="3"/>
      <c r="P67" s="3">
        <v>0</v>
      </c>
      <c r="Q67" s="3">
        <v>0</v>
      </c>
      <c r="R67" s="3">
        <v>0</v>
      </c>
    </row>
    <row r="68" spans="1:18">
      <c r="A68" s="1">
        <v>63</v>
      </c>
      <c r="B68" s="2" t="s">
        <v>41</v>
      </c>
      <c r="C68" s="2" t="s">
        <v>39</v>
      </c>
      <c r="D68" s="2" t="s">
        <v>46</v>
      </c>
      <c r="E68" s="2" t="s">
        <v>104</v>
      </c>
      <c r="F68" s="3">
        <f t="shared" si="5"/>
        <v>14</v>
      </c>
      <c r="G68" s="3">
        <v>14</v>
      </c>
      <c r="H68" s="3"/>
      <c r="I68" s="3"/>
      <c r="J68" s="3">
        <v>0</v>
      </c>
      <c r="K68" s="3">
        <v>0</v>
      </c>
      <c r="L68" s="3">
        <f t="shared" si="6"/>
        <v>0</v>
      </c>
      <c r="M68" s="3"/>
      <c r="N68" s="3"/>
      <c r="O68" s="3"/>
      <c r="P68" s="3">
        <v>0</v>
      </c>
      <c r="Q68" s="3">
        <v>0</v>
      </c>
      <c r="R68" s="3">
        <v>0</v>
      </c>
    </row>
    <row r="69" spans="1:18">
      <c r="A69" s="1">
        <v>64</v>
      </c>
      <c r="B69" s="2" t="s">
        <v>41</v>
      </c>
      <c r="C69" s="2" t="s">
        <v>39</v>
      </c>
      <c r="D69" s="2" t="s">
        <v>46</v>
      </c>
      <c r="E69" s="2" t="s">
        <v>105</v>
      </c>
      <c r="F69" s="3">
        <f t="shared" si="5"/>
        <v>80</v>
      </c>
      <c r="G69" s="3">
        <v>80</v>
      </c>
      <c r="H69" s="3"/>
      <c r="I69" s="3"/>
      <c r="J69" s="3">
        <v>0</v>
      </c>
      <c r="K69" s="3">
        <v>0</v>
      </c>
      <c r="L69" s="3">
        <f t="shared" si="6"/>
        <v>0</v>
      </c>
      <c r="M69" s="3"/>
      <c r="N69" s="3"/>
      <c r="O69" s="3"/>
      <c r="P69" s="3">
        <v>0</v>
      </c>
      <c r="Q69" s="3">
        <v>0</v>
      </c>
      <c r="R69" s="3">
        <v>0</v>
      </c>
    </row>
    <row r="70" spans="1:18">
      <c r="A70" s="1">
        <v>65</v>
      </c>
      <c r="B70" s="2" t="s">
        <v>41</v>
      </c>
      <c r="C70" s="2" t="s">
        <v>39</v>
      </c>
      <c r="D70" s="2" t="s">
        <v>46</v>
      </c>
      <c r="E70" s="2" t="s">
        <v>106</v>
      </c>
      <c r="F70" s="3">
        <f t="shared" si="5"/>
        <v>5.812</v>
      </c>
      <c r="G70" s="3"/>
      <c r="H70" s="3"/>
      <c r="I70" s="3"/>
      <c r="J70" s="3">
        <v>0</v>
      </c>
      <c r="K70" s="3">
        <v>0</v>
      </c>
      <c r="L70" s="3">
        <f t="shared" si="6"/>
        <v>5.812</v>
      </c>
      <c r="M70" s="3">
        <v>5.812</v>
      </c>
      <c r="N70" s="3"/>
      <c r="O70" s="3"/>
      <c r="P70" s="3">
        <v>0</v>
      </c>
      <c r="Q70" s="3">
        <v>0</v>
      </c>
      <c r="R70" s="3">
        <v>0</v>
      </c>
    </row>
    <row r="71" spans="1:18">
      <c r="A71" s="1">
        <v>66</v>
      </c>
      <c r="B71" s="2" t="s">
        <v>41</v>
      </c>
      <c r="C71" s="2" t="s">
        <v>39</v>
      </c>
      <c r="D71" s="2" t="s">
        <v>46</v>
      </c>
      <c r="E71" s="2" t="s">
        <v>107</v>
      </c>
      <c r="F71" s="3">
        <f t="shared" si="5"/>
        <v>26.61</v>
      </c>
      <c r="G71" s="3">
        <v>26.61</v>
      </c>
      <c r="H71" s="3"/>
      <c r="I71" s="3"/>
      <c r="J71" s="3">
        <v>0</v>
      </c>
      <c r="K71" s="3">
        <v>0</v>
      </c>
      <c r="L71" s="3">
        <f t="shared" si="6"/>
        <v>0</v>
      </c>
      <c r="M71" s="3"/>
      <c r="N71" s="3"/>
      <c r="O71" s="3"/>
      <c r="P71" s="3">
        <v>0</v>
      </c>
      <c r="Q71" s="3">
        <v>0</v>
      </c>
      <c r="R71" s="3">
        <v>0</v>
      </c>
    </row>
    <row r="72" spans="1:18">
      <c r="A72" s="1">
        <v>67</v>
      </c>
      <c r="B72" s="2" t="s">
        <v>41</v>
      </c>
      <c r="C72" s="2" t="s">
        <v>39</v>
      </c>
      <c r="D72" s="2" t="s">
        <v>46</v>
      </c>
      <c r="E72" s="2" t="s">
        <v>108</v>
      </c>
      <c r="F72" s="3">
        <f t="shared" si="5"/>
        <v>29.7749</v>
      </c>
      <c r="G72" s="3"/>
      <c r="H72" s="3"/>
      <c r="I72" s="3"/>
      <c r="J72" s="3">
        <v>0</v>
      </c>
      <c r="K72" s="3">
        <v>0</v>
      </c>
      <c r="L72" s="3">
        <f t="shared" si="6"/>
        <v>29.7749</v>
      </c>
      <c r="M72" s="3">
        <v>29.7749</v>
      </c>
      <c r="N72" s="3"/>
      <c r="O72" s="3"/>
      <c r="P72" s="3">
        <v>0</v>
      </c>
      <c r="Q72" s="3">
        <v>0</v>
      </c>
      <c r="R72" s="3">
        <v>0</v>
      </c>
    </row>
    <row r="73" spans="1:18">
      <c r="A73" s="1">
        <v>68</v>
      </c>
      <c r="B73" s="2" t="s">
        <v>41</v>
      </c>
      <c r="C73" s="2" t="s">
        <v>39</v>
      </c>
      <c r="D73" s="2" t="s">
        <v>46</v>
      </c>
      <c r="E73" s="2" t="s">
        <v>108</v>
      </c>
      <c r="F73" s="3">
        <f>G73+H73+I73+J73+K73+L73</f>
        <v>1.0209</v>
      </c>
      <c r="G73" s="3"/>
      <c r="H73" s="3"/>
      <c r="I73" s="3"/>
      <c r="J73" s="3"/>
      <c r="K73" s="3"/>
      <c r="L73" s="3">
        <f>M73+N73+O73</f>
        <v>1.0209</v>
      </c>
      <c r="M73" s="3">
        <v>1.0209</v>
      </c>
      <c r="N73" s="3"/>
      <c r="O73" s="3"/>
      <c r="P73" s="3"/>
      <c r="Q73" s="3"/>
      <c r="R73" s="3"/>
    </row>
    <row r="74" spans="1:18">
      <c r="A74" s="1">
        <v>69</v>
      </c>
      <c r="B74" s="2" t="s">
        <v>41</v>
      </c>
      <c r="C74" s="2" t="s">
        <v>39</v>
      </c>
      <c r="D74" s="2" t="s">
        <v>46</v>
      </c>
      <c r="E74" s="2" t="s">
        <v>109</v>
      </c>
      <c r="F74" s="3">
        <f>G74+H74+I74+J74+K74+L74</f>
        <v>102</v>
      </c>
      <c r="G74" s="3">
        <v>102</v>
      </c>
      <c r="H74" s="3"/>
      <c r="I74" s="3"/>
      <c r="J74" s="3">
        <v>0</v>
      </c>
      <c r="K74" s="3">
        <v>0</v>
      </c>
      <c r="L74" s="3">
        <f>M74+N74+O74</f>
        <v>0</v>
      </c>
      <c r="M74" s="3"/>
      <c r="N74" s="3"/>
      <c r="O74" s="3"/>
      <c r="P74" s="3">
        <v>0</v>
      </c>
      <c r="Q74" s="3">
        <v>0</v>
      </c>
      <c r="R74" s="3">
        <v>0</v>
      </c>
    </row>
    <row r="75" spans="1:18">
      <c r="A75" s="1">
        <v>70</v>
      </c>
      <c r="B75" s="2" t="s">
        <v>41</v>
      </c>
      <c r="C75" s="2" t="s">
        <v>39</v>
      </c>
      <c r="D75" s="2" t="s">
        <v>46</v>
      </c>
      <c r="E75" s="2" t="s">
        <v>110</v>
      </c>
      <c r="F75" s="3">
        <f>G75+H75+I75+J75+K75+L75</f>
        <v>20</v>
      </c>
      <c r="G75" s="3">
        <v>20</v>
      </c>
      <c r="H75" s="3"/>
      <c r="I75" s="3"/>
      <c r="J75" s="3">
        <v>0</v>
      </c>
      <c r="K75" s="3">
        <v>0</v>
      </c>
      <c r="L75" s="3">
        <f>M75+N75+O75</f>
        <v>0</v>
      </c>
      <c r="M75" s="3"/>
      <c r="N75" s="3"/>
      <c r="O75" s="3"/>
      <c r="P75" s="3">
        <v>0</v>
      </c>
      <c r="Q75" s="3">
        <v>0</v>
      </c>
      <c r="R75" s="3">
        <v>0</v>
      </c>
    </row>
    <row r="76" spans="1:18">
      <c r="A76" s="1">
        <v>71</v>
      </c>
      <c r="B76" s="2" t="s">
        <v>41</v>
      </c>
      <c r="C76" s="2" t="s">
        <v>39</v>
      </c>
      <c r="D76" s="2" t="s">
        <v>46</v>
      </c>
      <c r="E76" s="2" t="s">
        <v>111</v>
      </c>
      <c r="F76" s="3">
        <f>G76+H76+I76+J76+K76+L76</f>
        <v>50</v>
      </c>
      <c r="G76" s="3">
        <v>50</v>
      </c>
      <c r="H76" s="3"/>
      <c r="I76" s="3"/>
      <c r="J76" s="3">
        <v>0</v>
      </c>
      <c r="K76" s="3">
        <v>0</v>
      </c>
      <c r="L76" s="3">
        <f>M76+N76+O76</f>
        <v>0</v>
      </c>
      <c r="M76" s="3"/>
      <c r="N76" s="3"/>
      <c r="O76" s="3"/>
      <c r="P76" s="3">
        <v>0</v>
      </c>
      <c r="Q76" s="3">
        <v>0</v>
      </c>
      <c r="R76" s="3">
        <v>0</v>
      </c>
    </row>
    <row r="77" spans="1:18">
      <c r="A77" s="1">
        <v>72</v>
      </c>
      <c r="B77" s="2" t="s">
        <v>41</v>
      </c>
      <c r="C77" s="2" t="s">
        <v>39</v>
      </c>
      <c r="D77" s="2" t="s">
        <v>46</v>
      </c>
      <c r="E77" s="2" t="s">
        <v>112</v>
      </c>
      <c r="F77" s="3">
        <f>G77+H77+I77+J77+K77+L77</f>
        <v>500</v>
      </c>
      <c r="G77" s="3">
        <v>500</v>
      </c>
      <c r="H77" s="3"/>
      <c r="I77" s="3"/>
      <c r="J77" s="3">
        <v>0</v>
      </c>
      <c r="K77" s="3">
        <v>0</v>
      </c>
      <c r="L77" s="3">
        <f>M77+N77+O77</f>
        <v>0</v>
      </c>
      <c r="M77" s="3"/>
      <c r="N77" s="3"/>
      <c r="O77" s="3"/>
      <c r="P77" s="3">
        <v>0</v>
      </c>
      <c r="Q77" s="3">
        <v>0</v>
      </c>
      <c r="R77" s="3">
        <v>0</v>
      </c>
    </row>
    <row r="78" spans="1:18">
      <c r="A78" s="1">
        <v>73</v>
      </c>
      <c r="B78" s="2" t="s">
        <v>41</v>
      </c>
      <c r="C78" s="2" t="s">
        <v>39</v>
      </c>
      <c r="D78" s="2" t="s">
        <v>46</v>
      </c>
      <c r="E78" s="2" t="s">
        <v>113</v>
      </c>
      <c r="F78" s="3">
        <f>G78+H78+I78+J78+K78+L78</f>
        <v>5</v>
      </c>
      <c r="G78" s="3">
        <v>5</v>
      </c>
      <c r="H78" s="3"/>
      <c r="I78" s="3"/>
      <c r="J78" s="3">
        <v>0</v>
      </c>
      <c r="K78" s="3">
        <v>0</v>
      </c>
      <c r="L78" s="3">
        <f>M78+N78+O78</f>
        <v>0</v>
      </c>
      <c r="M78" s="3"/>
      <c r="N78" s="3"/>
      <c r="O78" s="3"/>
      <c r="P78" s="3">
        <v>0</v>
      </c>
      <c r="Q78" s="3">
        <v>0</v>
      </c>
      <c r="R78" s="3">
        <v>0</v>
      </c>
    </row>
    <row r="79" spans="1:18">
      <c r="A79" s="1">
        <v>74</v>
      </c>
      <c r="B79" s="2" t="s">
        <v>41</v>
      </c>
      <c r="C79" s="2" t="s">
        <v>39</v>
      </c>
      <c r="D79" s="2" t="s">
        <v>46</v>
      </c>
      <c r="E79" s="2" t="s">
        <v>114</v>
      </c>
      <c r="F79" s="3">
        <f>G79+H79+I79+J79+K79+L79</f>
        <v>2</v>
      </c>
      <c r="G79" s="3">
        <v>2</v>
      </c>
      <c r="H79" s="3"/>
      <c r="I79" s="3"/>
      <c r="J79" s="3">
        <v>0</v>
      </c>
      <c r="K79" s="3">
        <v>0</v>
      </c>
      <c r="L79" s="3">
        <f>M79+N79+O79</f>
        <v>0</v>
      </c>
      <c r="M79" s="3"/>
      <c r="N79" s="3"/>
      <c r="O79" s="3"/>
      <c r="P79" s="3">
        <v>0</v>
      </c>
      <c r="Q79" s="3">
        <v>0</v>
      </c>
      <c r="R79" s="3">
        <v>0</v>
      </c>
    </row>
    <row r="80" spans="1:18">
      <c r="A80" s="1">
        <v>75</v>
      </c>
      <c r="B80" s="2" t="s">
        <v>41</v>
      </c>
      <c r="C80" s="2" t="s">
        <v>39</v>
      </c>
      <c r="D80" s="2" t="s">
        <v>46</v>
      </c>
      <c r="E80" s="2" t="s">
        <v>115</v>
      </c>
      <c r="F80" s="3">
        <f>G80+H80+I80+J80+K80+L80</f>
        <v>200</v>
      </c>
      <c r="G80" s="3">
        <v>200</v>
      </c>
      <c r="H80" s="3"/>
      <c r="I80" s="3"/>
      <c r="J80" s="3">
        <v>0</v>
      </c>
      <c r="K80" s="3">
        <v>0</v>
      </c>
      <c r="L80" s="3">
        <f>M80+N80+O80</f>
        <v>0</v>
      </c>
      <c r="M80" s="3"/>
      <c r="N80" s="3"/>
      <c r="O80" s="3"/>
      <c r="P80" s="3">
        <v>0</v>
      </c>
      <c r="Q80" s="3">
        <v>0</v>
      </c>
      <c r="R80" s="3">
        <v>0</v>
      </c>
    </row>
    <row r="81" spans="1:18">
      <c r="A81" s="1">
        <v>76</v>
      </c>
      <c r="B81" s="2" t="s">
        <v>41</v>
      </c>
      <c r="C81" s="2" t="s">
        <v>39</v>
      </c>
      <c r="D81" s="2" t="s">
        <v>46</v>
      </c>
      <c r="E81" s="2" t="s">
        <v>116</v>
      </c>
      <c r="F81" s="3">
        <f>G81+H81+I81+J81+K81+L81</f>
        <v>3</v>
      </c>
      <c r="G81" s="3"/>
      <c r="H81" s="3"/>
      <c r="I81" s="3"/>
      <c r="J81" s="3">
        <v>0</v>
      </c>
      <c r="K81" s="3">
        <v>0</v>
      </c>
      <c r="L81" s="3">
        <f>M81+N81+O81</f>
        <v>3</v>
      </c>
      <c r="M81" s="3">
        <v>3</v>
      </c>
      <c r="N81" s="3"/>
      <c r="O81" s="3"/>
      <c r="P81" s="3">
        <v>0</v>
      </c>
      <c r="Q81" s="3">
        <v>0</v>
      </c>
      <c r="R81" s="3">
        <v>0</v>
      </c>
    </row>
    <row r="82" spans="1:18">
      <c r="A82" s="1">
        <v>77</v>
      </c>
      <c r="B82" s="2" t="s">
        <v>41</v>
      </c>
      <c r="C82" s="2" t="s">
        <v>39</v>
      </c>
      <c r="D82" s="2" t="s">
        <v>46</v>
      </c>
      <c r="E82" s="2" t="s">
        <v>117</v>
      </c>
      <c r="F82" s="3">
        <f>G82+H82+I82+J82+K82+L82</f>
        <v>24</v>
      </c>
      <c r="G82" s="3">
        <v>24</v>
      </c>
      <c r="H82" s="3"/>
      <c r="I82" s="3"/>
      <c r="J82" s="3"/>
      <c r="K82" s="3"/>
      <c r="L82" s="3">
        <f>M82+N82+O82</f>
        <v>0</v>
      </c>
      <c r="M82" s="3"/>
      <c r="N82" s="3"/>
      <c r="O82" s="3"/>
      <c r="P82" s="3"/>
      <c r="Q82" s="3"/>
      <c r="R82" s="3"/>
    </row>
    <row r="83" spans="1:18">
      <c r="A83" s="1">
        <v>78</v>
      </c>
      <c r="B83" s="2" t="s">
        <v>41</v>
      </c>
      <c r="C83" s="2" t="s">
        <v>39</v>
      </c>
      <c r="D83" s="2" t="s">
        <v>46</v>
      </c>
      <c r="E83" s="2" t="s">
        <v>118</v>
      </c>
      <c r="F83" s="3">
        <f>G83+H83+I83+J83+K83+L83</f>
        <v>43.98</v>
      </c>
      <c r="G83" s="3">
        <v>43.98</v>
      </c>
      <c r="H83" s="3"/>
      <c r="I83" s="3"/>
      <c r="J83" s="3"/>
      <c r="K83" s="3"/>
      <c r="L83" s="3">
        <f>M83+N83+O83</f>
        <v>0</v>
      </c>
      <c r="M83" s="3"/>
      <c r="N83" s="3"/>
      <c r="O83" s="3"/>
      <c r="P83" s="3"/>
      <c r="Q83" s="3"/>
      <c r="R83" s="3"/>
    </row>
    <row r="84" spans="1:18">
      <c r="A84" s="1">
        <v>79</v>
      </c>
      <c r="B84" s="2" t="s">
        <v>41</v>
      </c>
      <c r="C84" s="2" t="s">
        <v>39</v>
      </c>
      <c r="D84" s="2" t="s">
        <v>46</v>
      </c>
      <c r="E84" s="2" t="s">
        <v>119</v>
      </c>
      <c r="F84" s="3">
        <f>G84+H84+I84+J84+K84+L84</f>
        <v>0.00238</v>
      </c>
      <c r="G84" s="3"/>
      <c r="H84" s="3"/>
      <c r="I84" s="3"/>
      <c r="J84" s="3"/>
      <c r="K84" s="3"/>
      <c r="L84" s="3">
        <f>M84+N84+O84</f>
        <v>0.00238</v>
      </c>
      <c r="M84" s="3"/>
      <c r="N84" s="3">
        <v>0.00238</v>
      </c>
      <c r="O84" s="3"/>
      <c r="P84" s="3"/>
      <c r="Q84" s="3"/>
      <c r="R84" s="3"/>
    </row>
    <row r="85" spans="1:18">
      <c r="A85" s="1">
        <v>80</v>
      </c>
      <c r="B85" s="2" t="s">
        <v>41</v>
      </c>
      <c r="C85" s="2" t="s">
        <v>39</v>
      </c>
      <c r="D85" s="2" t="s">
        <v>46</v>
      </c>
      <c r="E85" s="2" t="s">
        <v>120</v>
      </c>
      <c r="F85" s="3">
        <f>G85+H85+I85+J85+K85+L85</f>
        <v>1744</v>
      </c>
      <c r="G85" s="3">
        <v>1744</v>
      </c>
      <c r="H85" s="3"/>
      <c r="I85" s="3"/>
      <c r="J85" s="3"/>
      <c r="K85" s="3"/>
      <c r="L85" s="3">
        <f>M85+N85+O85</f>
        <v>0</v>
      </c>
      <c r="M85" s="3"/>
      <c r="N85" s="3"/>
      <c r="O85" s="3"/>
      <c r="P85" s="3"/>
      <c r="Q85" s="3"/>
      <c r="R85" s="3"/>
    </row>
    <row r="86" spans="1:18">
      <c r="A86" s="1">
        <v>81</v>
      </c>
      <c r="B86" s="2" t="s">
        <v>121</v>
      </c>
      <c r="C86" s="2" t="s">
        <v>122</v>
      </c>
      <c r="D86" s="2" t="s">
        <v>42</v>
      </c>
      <c r="E86" s="2" t="s">
        <v>1</v>
      </c>
      <c r="F86" s="3">
        <v>229.37</v>
      </c>
      <c r="G86" s="3">
        <v>209.04</v>
      </c>
      <c r="H86" s="3">
        <v>0</v>
      </c>
      <c r="I86" s="3">
        <v>0</v>
      </c>
      <c r="J86" s="3">
        <v>0</v>
      </c>
      <c r="K86" s="3">
        <v>15</v>
      </c>
      <c r="L86" s="3">
        <f>M86+N86+O86</f>
        <v>5.33</v>
      </c>
      <c r="M86" s="3">
        <v>5.33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</row>
    <row r="87" spans="1:18">
      <c r="A87" s="1">
        <v>82</v>
      </c>
      <c r="B87" s="2" t="s">
        <v>121</v>
      </c>
      <c r="C87" s="2" t="s">
        <v>122</v>
      </c>
      <c r="D87" s="2" t="s">
        <v>43</v>
      </c>
      <c r="E87" s="2" t="s">
        <v>123</v>
      </c>
      <c r="F87" s="3">
        <v>209.04</v>
      </c>
      <c r="G87" s="3">
        <v>209.04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</row>
    <row r="88" spans="1:18">
      <c r="A88" s="1">
        <v>83</v>
      </c>
      <c r="B88" s="2" t="s">
        <v>121</v>
      </c>
      <c r="C88" s="2" t="s">
        <v>122</v>
      </c>
      <c r="D88" s="2" t="s">
        <v>46</v>
      </c>
      <c r="E88" s="2" t="s">
        <v>124</v>
      </c>
      <c r="F88" s="3">
        <v>5.33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5.33</v>
      </c>
      <c r="M88" s="3">
        <v>5.33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</row>
    <row r="89" spans="1:18">
      <c r="A89" s="1">
        <v>84</v>
      </c>
      <c r="B89" s="2" t="s">
        <v>121</v>
      </c>
      <c r="C89" s="2" t="s">
        <v>122</v>
      </c>
      <c r="D89" s="2" t="s">
        <v>46</v>
      </c>
      <c r="E89" s="2" t="s">
        <v>125</v>
      </c>
      <c r="F89" s="3">
        <v>15</v>
      </c>
      <c r="G89" s="3">
        <v>0</v>
      </c>
      <c r="H89" s="3">
        <v>0</v>
      </c>
      <c r="I89" s="3">
        <v>0</v>
      </c>
      <c r="J89" s="3">
        <v>0</v>
      </c>
      <c r="K89" s="3">
        <v>15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</row>
    <row r="90" spans="1:18">
      <c r="A90" s="1">
        <v>85</v>
      </c>
      <c r="B90" s="2" t="s">
        <v>126</v>
      </c>
      <c r="C90" s="2" t="s">
        <v>127</v>
      </c>
      <c r="D90" s="2" t="s">
        <v>42</v>
      </c>
      <c r="E90" s="2" t="s">
        <v>1</v>
      </c>
      <c r="F90" s="3">
        <v>30</v>
      </c>
      <c r="G90" s="3">
        <v>30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</row>
    <row r="91" spans="1:18">
      <c r="A91" s="1">
        <v>86</v>
      </c>
      <c r="B91" s="2" t="s">
        <v>126</v>
      </c>
      <c r="C91" s="2" t="s">
        <v>127</v>
      </c>
      <c r="D91" s="2" t="s">
        <v>46</v>
      </c>
      <c r="E91" s="2" t="s">
        <v>128</v>
      </c>
      <c r="F91" s="3">
        <v>30</v>
      </c>
      <c r="G91" s="3">
        <v>30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</row>
    <row r="92" spans="1:18">
      <c r="A92" s="1">
        <v>87</v>
      </c>
      <c r="B92" s="2" t="s">
        <v>129</v>
      </c>
      <c r="C92" s="2" t="s">
        <v>130</v>
      </c>
      <c r="D92" s="2" t="s">
        <v>42</v>
      </c>
      <c r="E92" s="2" t="s">
        <v>1</v>
      </c>
      <c r="F92" s="3">
        <v>40</v>
      </c>
      <c r="G92" s="3">
        <v>40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</row>
    <row r="93" spans="1:18">
      <c r="A93" s="1">
        <v>88</v>
      </c>
      <c r="B93" s="2" t="s">
        <v>129</v>
      </c>
      <c r="C93" s="2" t="s">
        <v>130</v>
      </c>
      <c r="D93" s="2" t="s">
        <v>46</v>
      </c>
      <c r="E93" s="2" t="s">
        <v>131</v>
      </c>
      <c r="F93" s="3">
        <v>40</v>
      </c>
      <c r="G93" s="3">
        <v>40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</row>
    <row r="94" spans="1:18">
      <c r="A94" s="1">
        <v>89</v>
      </c>
      <c r="B94" s="2" t="s">
        <v>132</v>
      </c>
      <c r="C94" s="2" t="s">
        <v>133</v>
      </c>
      <c r="D94" s="2" t="s">
        <v>42</v>
      </c>
      <c r="E94" s="2" t="s">
        <v>1</v>
      </c>
      <c r="F94" s="3">
        <v>32.28</v>
      </c>
      <c r="G94" s="3">
        <v>32.28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</row>
    <row r="95" spans="1:18">
      <c r="A95" s="1">
        <v>90</v>
      </c>
      <c r="B95" s="2" t="s">
        <v>132</v>
      </c>
      <c r="C95" s="2" t="s">
        <v>133</v>
      </c>
      <c r="D95" s="2" t="s">
        <v>43</v>
      </c>
      <c r="E95" s="2" t="s">
        <v>134</v>
      </c>
      <c r="F95" s="3">
        <v>5</v>
      </c>
      <c r="G95" s="3">
        <v>5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</row>
    <row r="96" spans="1:18">
      <c r="A96" s="1">
        <v>91</v>
      </c>
      <c r="B96" s="2" t="s">
        <v>132</v>
      </c>
      <c r="C96" s="2" t="s">
        <v>133</v>
      </c>
      <c r="D96" s="2" t="s">
        <v>46</v>
      </c>
      <c r="E96" s="2" t="s">
        <v>135</v>
      </c>
      <c r="F96" s="3">
        <v>1.35</v>
      </c>
      <c r="G96" s="3">
        <v>1.35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</row>
    <row r="97" spans="1:18">
      <c r="A97" s="1">
        <v>92</v>
      </c>
      <c r="B97" s="2" t="s">
        <v>132</v>
      </c>
      <c r="C97" s="2" t="s">
        <v>133</v>
      </c>
      <c r="D97" s="2" t="s">
        <v>46</v>
      </c>
      <c r="E97" s="2" t="s">
        <v>136</v>
      </c>
      <c r="F97" s="3">
        <v>0.4</v>
      </c>
      <c r="G97" s="3">
        <v>0.4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</row>
    <row r="98" spans="1:18">
      <c r="A98" s="1">
        <v>93</v>
      </c>
      <c r="B98" s="2" t="s">
        <v>132</v>
      </c>
      <c r="C98" s="2" t="s">
        <v>133</v>
      </c>
      <c r="D98" s="2" t="s">
        <v>46</v>
      </c>
      <c r="E98" s="2" t="s">
        <v>137</v>
      </c>
      <c r="F98" s="3">
        <v>3</v>
      </c>
      <c r="G98" s="3">
        <v>3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</row>
    <row r="99" spans="1:18">
      <c r="A99" s="1">
        <v>94</v>
      </c>
      <c r="B99" s="2" t="s">
        <v>132</v>
      </c>
      <c r="C99" s="2" t="s">
        <v>133</v>
      </c>
      <c r="D99" s="2" t="s">
        <v>46</v>
      </c>
      <c r="E99" s="2" t="s">
        <v>138</v>
      </c>
      <c r="F99" s="3">
        <v>14.88</v>
      </c>
      <c r="G99" s="3">
        <v>14.88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</row>
    <row r="100" spans="1:18">
      <c r="A100" s="1">
        <v>95</v>
      </c>
      <c r="B100" s="2" t="s">
        <v>132</v>
      </c>
      <c r="C100" s="2" t="s">
        <v>133</v>
      </c>
      <c r="D100" s="2" t="s">
        <v>46</v>
      </c>
      <c r="E100" s="2" t="s">
        <v>139</v>
      </c>
      <c r="F100" s="3">
        <v>0.79</v>
      </c>
      <c r="G100" s="3">
        <v>0.79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</row>
    <row r="101" spans="1:18">
      <c r="A101" s="1">
        <v>96</v>
      </c>
      <c r="B101" s="2" t="s">
        <v>132</v>
      </c>
      <c r="C101" s="2" t="s">
        <v>133</v>
      </c>
      <c r="D101" s="2" t="s">
        <v>46</v>
      </c>
      <c r="E101" s="2" t="s">
        <v>140</v>
      </c>
      <c r="F101" s="3">
        <v>3.36</v>
      </c>
      <c r="G101" s="3">
        <v>3.36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</row>
    <row r="102" spans="1:18">
      <c r="A102" s="1">
        <v>97</v>
      </c>
      <c r="B102" s="2" t="s">
        <v>132</v>
      </c>
      <c r="C102" s="2" t="s">
        <v>133</v>
      </c>
      <c r="D102" s="2" t="s">
        <v>46</v>
      </c>
      <c r="E102" s="2" t="s">
        <v>141</v>
      </c>
      <c r="F102" s="3">
        <v>3.5</v>
      </c>
      <c r="G102" s="3">
        <v>3.5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</row>
    <row r="103" spans="1:18">
      <c r="A103" s="1">
        <v>98</v>
      </c>
      <c r="B103" s="2" t="s">
        <v>132</v>
      </c>
      <c r="C103" s="2" t="s">
        <v>133</v>
      </c>
      <c r="D103" s="2" t="s">
        <v>46</v>
      </c>
      <c r="E103" s="2" t="s">
        <v>142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</row>
    <row r="104" spans="1:18">
      <c r="A104" s="1">
        <v>99</v>
      </c>
      <c r="B104" s="2" t="s">
        <v>143</v>
      </c>
      <c r="C104" s="2" t="s">
        <v>144</v>
      </c>
      <c r="D104" s="2" t="s">
        <v>42</v>
      </c>
      <c r="E104" s="2" t="s">
        <v>1</v>
      </c>
      <c r="F104" s="3">
        <v>3.5</v>
      </c>
      <c r="G104" s="3">
        <v>3.5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</row>
    <row r="105" spans="1:18">
      <c r="A105" s="1">
        <v>100</v>
      </c>
      <c r="B105" s="2" t="s">
        <v>143</v>
      </c>
      <c r="C105" s="2" t="s">
        <v>144</v>
      </c>
      <c r="D105" s="2" t="s">
        <v>46</v>
      </c>
      <c r="E105" s="2" t="s">
        <v>145</v>
      </c>
      <c r="F105" s="3">
        <v>3.5</v>
      </c>
      <c r="G105" s="3">
        <v>3.5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</row>
    <row r="106" spans="1:18">
      <c r="A106" s="1">
        <v>101</v>
      </c>
      <c r="B106" s="2" t="s">
        <v>146</v>
      </c>
      <c r="C106" s="2" t="s">
        <v>147</v>
      </c>
      <c r="D106" s="2" t="s">
        <v>42</v>
      </c>
      <c r="E106" s="2" t="s">
        <v>1</v>
      </c>
      <c r="F106" s="3">
        <v>1.8</v>
      </c>
      <c r="G106" s="3">
        <v>1.8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</row>
    <row r="107" spans="1:18">
      <c r="A107" s="1">
        <v>102</v>
      </c>
      <c r="B107" s="2" t="s">
        <v>146</v>
      </c>
      <c r="C107" s="2" t="s">
        <v>147</v>
      </c>
      <c r="D107" s="2" t="s">
        <v>46</v>
      </c>
      <c r="E107" s="2" t="s">
        <v>148</v>
      </c>
      <c r="F107" s="3">
        <v>1.8</v>
      </c>
      <c r="G107" s="3">
        <v>1.8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</row>
    <row r="108" spans="1:18">
      <c r="A108" s="1">
        <v>103</v>
      </c>
      <c r="B108" s="2" t="s">
        <v>149</v>
      </c>
      <c r="C108" s="2" t="s">
        <v>150</v>
      </c>
      <c r="D108" s="2" t="s">
        <v>42</v>
      </c>
      <c r="E108" s="2" t="s">
        <v>1</v>
      </c>
      <c r="F108" s="3">
        <v>2363.45</v>
      </c>
      <c r="G108" s="3">
        <v>356.49</v>
      </c>
      <c r="H108" s="3">
        <v>0</v>
      </c>
      <c r="I108" s="3">
        <v>0</v>
      </c>
      <c r="J108" s="3">
        <v>0</v>
      </c>
      <c r="K108" s="3">
        <v>2000</v>
      </c>
      <c r="L108" s="3">
        <v>6.96</v>
      </c>
      <c r="M108" s="3">
        <v>6.96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</row>
    <row r="109" spans="1:18">
      <c r="A109" s="1">
        <v>104</v>
      </c>
      <c r="B109" s="2" t="s">
        <v>149</v>
      </c>
      <c r="C109" s="2" t="s">
        <v>150</v>
      </c>
      <c r="D109" s="2" t="s">
        <v>46</v>
      </c>
      <c r="E109" s="2" t="s">
        <v>151</v>
      </c>
      <c r="F109" s="3">
        <v>1.25</v>
      </c>
      <c r="G109" s="3">
        <v>1.25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</row>
    <row r="110" spans="1:18">
      <c r="A110" s="1">
        <v>105</v>
      </c>
      <c r="B110" s="2" t="s">
        <v>149</v>
      </c>
      <c r="C110" s="2" t="s">
        <v>150</v>
      </c>
      <c r="D110" s="2" t="s">
        <v>46</v>
      </c>
      <c r="E110" s="2" t="s">
        <v>152</v>
      </c>
      <c r="F110" s="3">
        <v>2.99</v>
      </c>
      <c r="G110" s="3">
        <v>2.99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</row>
    <row r="111" spans="1:18">
      <c r="A111" s="1">
        <v>106</v>
      </c>
      <c r="B111" s="2" t="s">
        <v>149</v>
      </c>
      <c r="C111" s="2" t="s">
        <v>150</v>
      </c>
      <c r="D111" s="2" t="s">
        <v>46</v>
      </c>
      <c r="E111" s="2" t="s">
        <v>153</v>
      </c>
      <c r="F111" s="3">
        <v>1.06</v>
      </c>
      <c r="G111" s="3">
        <v>1.06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</row>
    <row r="112" spans="1:18">
      <c r="A112" s="1">
        <v>107</v>
      </c>
      <c r="B112" s="2" t="s">
        <v>149</v>
      </c>
      <c r="C112" s="2" t="s">
        <v>150</v>
      </c>
      <c r="D112" s="2" t="s">
        <v>46</v>
      </c>
      <c r="E112" s="2" t="s">
        <v>154</v>
      </c>
      <c r="F112" s="3">
        <v>1.06</v>
      </c>
      <c r="G112" s="3">
        <v>1.06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</row>
    <row r="113" spans="1:18">
      <c r="A113" s="1">
        <v>108</v>
      </c>
      <c r="B113" s="2" t="s">
        <v>149</v>
      </c>
      <c r="C113" s="2" t="s">
        <v>150</v>
      </c>
      <c r="D113" s="2" t="s">
        <v>46</v>
      </c>
      <c r="E113" s="2" t="s">
        <v>155</v>
      </c>
      <c r="F113" s="3">
        <v>5.6</v>
      </c>
      <c r="G113" s="3">
        <v>5.6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</row>
    <row r="114" spans="1:18">
      <c r="A114" s="1">
        <v>109</v>
      </c>
      <c r="B114" s="2" t="s">
        <v>149</v>
      </c>
      <c r="C114" s="2" t="s">
        <v>150</v>
      </c>
      <c r="D114" s="2" t="s">
        <v>46</v>
      </c>
      <c r="E114" s="2" t="s">
        <v>156</v>
      </c>
      <c r="F114" s="3">
        <v>2000</v>
      </c>
      <c r="G114" s="3">
        <v>0</v>
      </c>
      <c r="H114" s="3">
        <v>0</v>
      </c>
      <c r="I114" s="3">
        <v>0</v>
      </c>
      <c r="J114" s="3">
        <v>0</v>
      </c>
      <c r="K114" s="3">
        <v>2000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</row>
    <row r="115" spans="1:18">
      <c r="A115" s="1">
        <v>110</v>
      </c>
      <c r="B115" s="2" t="s">
        <v>149</v>
      </c>
      <c r="C115" s="2" t="s">
        <v>150</v>
      </c>
      <c r="D115" s="2" t="s">
        <v>46</v>
      </c>
      <c r="E115" s="2" t="s">
        <v>157</v>
      </c>
      <c r="F115" s="3">
        <v>24.12</v>
      </c>
      <c r="G115" s="3">
        <v>24.12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</row>
    <row r="116" spans="1:18">
      <c r="A116" s="1">
        <v>111</v>
      </c>
      <c r="B116" s="2" t="s">
        <v>149</v>
      </c>
      <c r="C116" s="2" t="s">
        <v>150</v>
      </c>
      <c r="D116" s="2" t="s">
        <v>46</v>
      </c>
      <c r="E116" s="2" t="s">
        <v>158</v>
      </c>
      <c r="F116" s="3">
        <v>238.31</v>
      </c>
      <c r="G116" s="3">
        <v>238.31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</row>
    <row r="117" spans="1:18">
      <c r="A117" s="1">
        <v>112</v>
      </c>
      <c r="B117" s="2" t="s">
        <v>149</v>
      </c>
      <c r="C117" s="2" t="s">
        <v>150</v>
      </c>
      <c r="D117" s="2" t="s">
        <v>46</v>
      </c>
      <c r="E117" s="2" t="s">
        <v>159</v>
      </c>
      <c r="F117" s="3">
        <v>12.5</v>
      </c>
      <c r="G117" s="3">
        <v>12.5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</row>
    <row r="118" spans="1:18">
      <c r="A118" s="1">
        <v>113</v>
      </c>
      <c r="B118" s="2" t="s">
        <v>149</v>
      </c>
      <c r="C118" s="2" t="s">
        <v>150</v>
      </c>
      <c r="D118" s="2" t="s">
        <v>46</v>
      </c>
      <c r="E118" s="2" t="s">
        <v>160</v>
      </c>
      <c r="F118" s="3">
        <v>1.25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1.25</v>
      </c>
      <c r="M118" s="3">
        <v>1.25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</row>
    <row r="119" spans="1:18">
      <c r="A119" s="1">
        <v>114</v>
      </c>
      <c r="B119" s="2" t="s">
        <v>149</v>
      </c>
      <c r="C119" s="2" t="s">
        <v>150</v>
      </c>
      <c r="D119" s="2" t="s">
        <v>46</v>
      </c>
      <c r="E119" s="2" t="s">
        <v>161</v>
      </c>
      <c r="F119" s="3">
        <v>1.48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1.48</v>
      </c>
      <c r="M119" s="3">
        <v>1.48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</row>
    <row r="120" spans="1:18">
      <c r="A120" s="1">
        <v>115</v>
      </c>
      <c r="B120" s="2" t="s">
        <v>149</v>
      </c>
      <c r="C120" s="2" t="s">
        <v>150</v>
      </c>
      <c r="D120" s="2" t="s">
        <v>46</v>
      </c>
      <c r="E120" s="2" t="s">
        <v>162</v>
      </c>
      <c r="F120" s="3">
        <v>3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3</v>
      </c>
      <c r="M120" s="3">
        <v>3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</row>
    <row r="121" spans="1:18">
      <c r="A121" s="1">
        <v>116</v>
      </c>
      <c r="B121" s="2" t="s">
        <v>149</v>
      </c>
      <c r="C121" s="2" t="s">
        <v>150</v>
      </c>
      <c r="D121" s="2" t="s">
        <v>46</v>
      </c>
      <c r="E121" s="2" t="s">
        <v>163</v>
      </c>
      <c r="F121" s="3">
        <v>1.22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1.22</v>
      </c>
      <c r="M121" s="3">
        <v>1.22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</row>
    <row r="122" spans="1:18">
      <c r="A122" s="1">
        <v>117</v>
      </c>
      <c r="B122" s="2" t="s">
        <v>149</v>
      </c>
      <c r="C122" s="2" t="s">
        <v>150</v>
      </c>
      <c r="D122" s="2" t="s">
        <v>46</v>
      </c>
      <c r="E122" s="2" t="s">
        <v>164</v>
      </c>
      <c r="F122" s="3">
        <v>69.6</v>
      </c>
      <c r="G122" s="3">
        <v>69.6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</row>
    <row r="123" spans="1:18">
      <c r="A123" s="1">
        <v>118</v>
      </c>
      <c r="B123" s="2" t="s">
        <v>165</v>
      </c>
      <c r="C123" s="2" t="s">
        <v>166</v>
      </c>
      <c r="D123" s="2" t="s">
        <v>42</v>
      </c>
      <c r="E123" s="2" t="s">
        <v>1</v>
      </c>
      <c r="F123" s="3">
        <v>23.13</v>
      </c>
      <c r="G123" s="3">
        <v>23.13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</row>
    <row r="124" spans="1:18">
      <c r="A124" s="1">
        <v>119</v>
      </c>
      <c r="B124" s="2" t="s">
        <v>165</v>
      </c>
      <c r="C124" s="2" t="s">
        <v>166</v>
      </c>
      <c r="D124" s="2" t="s">
        <v>46</v>
      </c>
      <c r="E124" s="2" t="s">
        <v>167</v>
      </c>
      <c r="F124" s="3">
        <v>23.13</v>
      </c>
      <c r="G124" s="3">
        <v>23.13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</row>
    <row r="125" spans="1:18">
      <c r="A125" s="1">
        <v>120</v>
      </c>
      <c r="B125" s="2" t="s">
        <v>168</v>
      </c>
      <c r="C125" s="2" t="s">
        <v>169</v>
      </c>
      <c r="D125" s="2" t="s">
        <v>42</v>
      </c>
      <c r="E125" s="2" t="s">
        <v>1</v>
      </c>
      <c r="F125" s="3">
        <v>1275.85</v>
      </c>
      <c r="G125" s="3">
        <v>1188.28</v>
      </c>
      <c r="H125" s="3">
        <v>0</v>
      </c>
      <c r="I125" s="3">
        <v>0</v>
      </c>
      <c r="J125" s="3">
        <v>0</v>
      </c>
      <c r="K125" s="3">
        <v>0</v>
      </c>
      <c r="L125" s="3">
        <v>87.57</v>
      </c>
      <c r="M125" s="3">
        <v>85.87</v>
      </c>
      <c r="N125" s="3">
        <v>1.7</v>
      </c>
      <c r="O125" s="3">
        <v>0</v>
      </c>
      <c r="P125" s="3">
        <v>0</v>
      </c>
      <c r="Q125" s="3">
        <v>0</v>
      </c>
      <c r="R125" s="3">
        <v>0</v>
      </c>
    </row>
    <row r="126" spans="1:18">
      <c r="A126" s="1">
        <v>121</v>
      </c>
      <c r="B126" s="2" t="s">
        <v>168</v>
      </c>
      <c r="C126" s="2" t="s">
        <v>169</v>
      </c>
      <c r="D126" s="2" t="s">
        <v>43</v>
      </c>
      <c r="E126" s="2" t="s">
        <v>170</v>
      </c>
      <c r="F126" s="3">
        <v>160.98</v>
      </c>
      <c r="G126" s="3">
        <v>160.98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</row>
    <row r="127" spans="1:18">
      <c r="A127" s="1">
        <v>122</v>
      </c>
      <c r="B127" s="2" t="s">
        <v>168</v>
      </c>
      <c r="C127" s="2" t="s">
        <v>169</v>
      </c>
      <c r="D127" s="2" t="s">
        <v>46</v>
      </c>
      <c r="E127" s="2" t="s">
        <v>171</v>
      </c>
      <c r="F127" s="3">
        <v>45</v>
      </c>
      <c r="G127" s="3">
        <v>45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</row>
    <row r="128" spans="1:18">
      <c r="A128" s="1">
        <v>123</v>
      </c>
      <c r="B128" s="2" t="s">
        <v>168</v>
      </c>
      <c r="C128" s="2" t="s">
        <v>169</v>
      </c>
      <c r="D128" s="2" t="s">
        <v>46</v>
      </c>
      <c r="E128" s="2" t="s">
        <v>172</v>
      </c>
      <c r="F128" s="3">
        <v>102.3</v>
      </c>
      <c r="G128" s="3">
        <v>102.3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</row>
    <row r="129" spans="1:18">
      <c r="A129" s="1">
        <v>124</v>
      </c>
      <c r="B129" s="2" t="s">
        <v>168</v>
      </c>
      <c r="C129" s="2" t="s">
        <v>169</v>
      </c>
      <c r="D129" s="2" t="s">
        <v>46</v>
      </c>
      <c r="E129" s="2" t="s">
        <v>173</v>
      </c>
      <c r="F129" s="3">
        <v>80</v>
      </c>
      <c r="G129" s="3">
        <v>80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</row>
    <row r="130" spans="1:18">
      <c r="A130" s="1">
        <v>125</v>
      </c>
      <c r="B130" s="2" t="s">
        <v>168</v>
      </c>
      <c r="C130" s="2" t="s">
        <v>169</v>
      </c>
      <c r="D130" s="2" t="s">
        <v>46</v>
      </c>
      <c r="E130" s="2" t="s">
        <v>174</v>
      </c>
      <c r="F130" s="3">
        <v>100</v>
      </c>
      <c r="G130" s="3">
        <v>100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</row>
    <row r="131" spans="1:18">
      <c r="A131" s="1">
        <v>126</v>
      </c>
      <c r="B131" s="2" t="s">
        <v>168</v>
      </c>
      <c r="C131" s="2" t="s">
        <v>169</v>
      </c>
      <c r="D131" s="2" t="s">
        <v>46</v>
      </c>
      <c r="E131" s="2" t="s">
        <v>175</v>
      </c>
      <c r="F131" s="3">
        <v>700</v>
      </c>
      <c r="G131" s="3">
        <v>700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</row>
    <row r="132" spans="1:18">
      <c r="A132" s="1">
        <v>127</v>
      </c>
      <c r="B132" s="2" t="s">
        <v>168</v>
      </c>
      <c r="C132" s="2" t="s">
        <v>169</v>
      </c>
      <c r="D132" s="2" t="s">
        <v>46</v>
      </c>
      <c r="E132" s="2" t="s">
        <v>176</v>
      </c>
      <c r="F132" s="3">
        <v>5.52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5.52</v>
      </c>
      <c r="M132" s="3">
        <v>5.52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</row>
    <row r="133" spans="1:18">
      <c r="A133" s="1">
        <v>128</v>
      </c>
      <c r="B133" s="2" t="s">
        <v>168</v>
      </c>
      <c r="C133" s="2" t="s">
        <v>169</v>
      </c>
      <c r="D133" s="2" t="s">
        <v>46</v>
      </c>
      <c r="E133" s="2" t="s">
        <v>177</v>
      </c>
      <c r="F133" s="3">
        <v>25.4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25.4</v>
      </c>
      <c r="M133" s="3">
        <v>25.4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</row>
    <row r="134" spans="1:18">
      <c r="A134" s="1">
        <v>129</v>
      </c>
      <c r="B134" s="2" t="s">
        <v>168</v>
      </c>
      <c r="C134" s="2" t="s">
        <v>169</v>
      </c>
      <c r="D134" s="2" t="s">
        <v>46</v>
      </c>
      <c r="E134" s="2" t="s">
        <v>178</v>
      </c>
      <c r="F134" s="3">
        <v>54.95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54.95</v>
      </c>
      <c r="M134" s="3">
        <v>54.95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</row>
    <row r="135" spans="1:18">
      <c r="A135" s="1">
        <v>130</v>
      </c>
      <c r="B135" s="2" t="s">
        <v>168</v>
      </c>
      <c r="C135" s="2" t="s">
        <v>169</v>
      </c>
      <c r="D135" s="2" t="s">
        <v>46</v>
      </c>
      <c r="E135" s="2" t="s">
        <v>179</v>
      </c>
      <c r="F135" s="3">
        <v>1.7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1.7</v>
      </c>
      <c r="M135" s="3">
        <v>0</v>
      </c>
      <c r="N135" s="3">
        <v>1.7</v>
      </c>
      <c r="O135" s="3">
        <v>0</v>
      </c>
      <c r="P135" s="3">
        <v>0</v>
      </c>
      <c r="Q135" s="3">
        <v>0</v>
      </c>
      <c r="R135" s="3">
        <v>0</v>
      </c>
    </row>
    <row r="136" spans="1:18">
      <c r="A136" s="1">
        <v>131</v>
      </c>
      <c r="B136" s="2" t="s">
        <v>180</v>
      </c>
      <c r="C136" s="2" t="s">
        <v>181</v>
      </c>
      <c r="D136" s="2" t="s">
        <v>42</v>
      </c>
      <c r="E136" s="2" t="s">
        <v>1</v>
      </c>
      <c r="F136" s="3">
        <v>210</v>
      </c>
      <c r="G136" s="3">
        <v>150</v>
      </c>
      <c r="H136" s="3">
        <v>0</v>
      </c>
      <c r="I136" s="3">
        <v>0</v>
      </c>
      <c r="J136" s="3">
        <v>0</v>
      </c>
      <c r="K136" s="3">
        <v>0</v>
      </c>
      <c r="L136" s="3">
        <v>60</v>
      </c>
      <c r="M136" s="3">
        <v>60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</row>
    <row r="137" spans="1:18">
      <c r="A137" s="1">
        <v>132</v>
      </c>
      <c r="B137" s="2" t="s">
        <v>180</v>
      </c>
      <c r="C137" s="2" t="s">
        <v>181</v>
      </c>
      <c r="D137" s="2" t="s">
        <v>46</v>
      </c>
      <c r="E137" s="2" t="s">
        <v>182</v>
      </c>
      <c r="F137" s="3">
        <v>100</v>
      </c>
      <c r="G137" s="3">
        <v>100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</row>
    <row r="138" spans="1:18">
      <c r="A138" s="1">
        <v>133</v>
      </c>
      <c r="B138" s="2" t="s">
        <v>180</v>
      </c>
      <c r="C138" s="2" t="s">
        <v>181</v>
      </c>
      <c r="D138" s="2" t="s">
        <v>46</v>
      </c>
      <c r="E138" s="2" t="s">
        <v>183</v>
      </c>
      <c r="F138" s="3">
        <v>60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60</v>
      </c>
      <c r="M138" s="3">
        <v>60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</row>
    <row r="139" spans="1:18">
      <c r="A139" s="1">
        <v>134</v>
      </c>
      <c r="B139" s="2" t="s">
        <v>180</v>
      </c>
      <c r="C139" s="2" t="s">
        <v>181</v>
      </c>
      <c r="D139" s="2" t="s">
        <v>46</v>
      </c>
      <c r="E139" s="2" t="s">
        <v>184</v>
      </c>
      <c r="F139" s="3">
        <v>50</v>
      </c>
      <c r="G139" s="3">
        <v>50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</row>
  </sheetData>
  <autoFilter ref="A4:R139">
    <extLst/>
  </autoFilter>
  <mergeCells count="13">
    <mergeCell ref="A1:R1"/>
    <mergeCell ref="A2:N2"/>
    <mergeCell ref="O2:P2"/>
    <mergeCell ref="Q2:R2"/>
    <mergeCell ref="G3:K3"/>
    <mergeCell ref="L3:O3"/>
    <mergeCell ref="P3:R3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2025-03-13T06:09:00Z</dcterms:created>
  <dcterms:modified xsi:type="dcterms:W3CDTF">2025-03-14T00:52:43Z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