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8/培训补贴公示材料/"/>
    </mc:Choice>
  </mc:AlternateContent>
  <xr:revisionPtr revIDLastSave="45" documentId="13_ncr:1_{81C239AB-9C2F-4802-AE62-332057EFE31D}" xr6:coauthVersionLast="47" xr6:coauthVersionMax="47" xr10:uidLastSave="{11AC7B13-A0FE-44E2-B612-75742306713B}"/>
  <bookViews>
    <workbookView xWindow="-120" yWindow="-120" windowWidth="29040" windowHeight="15840" xr2:uid="{00000000-000D-0000-FFFF-FFFF00000000}"/>
  </bookViews>
  <sheets>
    <sheet name="机构补贴汇总" sheetId="1" r:id="rId1"/>
  </sheets>
  <definedNames>
    <definedName name="_xlnm._FilterDatabase" localSheetId="0" hidden="1">机构补贴汇总!$A$4:$AF$7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B7" i="1" s="1"/>
  <c r="P7" i="1"/>
  <c r="L7" i="1"/>
  <c r="AB6" i="1"/>
  <c r="AB5" i="1" s="1"/>
  <c r="AA6" i="1"/>
  <c r="AA5" i="1" s="1"/>
  <c r="P6" i="1"/>
  <c r="L6" i="1"/>
  <c r="AC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D5" i="1"/>
  <c r="C5" i="1"/>
</calcChain>
</file>

<file path=xl/sharedStrings.xml><?xml version="1.0" encoding="utf-8"?>
<sst xmlns="http://schemas.openxmlformats.org/spreadsheetml/2006/main" count="47" uniqueCount="45">
  <si>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</si>
  <si>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</si>
  <si>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</si>
  <si>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</si>
  <si>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</si>
  <si>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</si>
  <si>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</si>
  <si>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</si>
  <si>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</si>
  <si>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</si>
  <si>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</si>
  <si>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开户银行</t>
  </si>
  <si>
    <t>银行账号</t>
  </si>
  <si>
    <t>初级</t>
  </si>
  <si>
    <t>中级</t>
  </si>
  <si>
    <t>高级</t>
  </si>
  <si>
    <t>技师</t>
  </si>
  <si>
    <t>高级
技师</t>
  </si>
  <si>
    <t>企业在职职工</t>
  </si>
  <si>
    <t>其中</t>
  </si>
  <si>
    <t>院校
学生</t>
  </si>
  <si>
    <t xml:space="preserve">其中 </t>
  </si>
  <si>
    <t>专业
教师</t>
  </si>
  <si>
    <t>其他
(灵活)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</si>
  <si>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</si>
  <si>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</si>
  <si>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</si>
  <si>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</si>
  <si>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</si>
  <si>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</si>
  <si>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</si>
  <si>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</si>
  <si>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</si>
  <si>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序号</t>
    <phoneticPr fontId="4" type="noConversion"/>
  </si>
  <si>
    <t>专项  能力</t>
    <phoneticPr fontId="4" type="noConversion"/>
  </si>
  <si>
    <t>失业    人员</t>
    <phoneticPr fontId="4" type="noConversion"/>
  </si>
  <si>
    <t>就业资金</t>
    <phoneticPr fontId="4" type="noConversion"/>
  </si>
  <si>
    <t>农村劳动力</t>
    <phoneticPr fontId="4" type="noConversion"/>
  </si>
  <si>
    <r>
      <rPr>
        <sz val="20"/>
        <color theme="1"/>
        <rFont val="宋体"/>
        <family val="3"/>
        <charset val="134"/>
      </rPr>
      <t>职业技能培训机构补贴汇总（</t>
    </r>
    <r>
      <rPr>
        <sz val="20"/>
        <color theme="1"/>
        <rFont val="Times New Roman"/>
        <family val="1"/>
      </rPr>
      <t>2025</t>
    </r>
    <r>
      <rPr>
        <sz val="20"/>
        <color theme="1"/>
        <rFont val="宋体"/>
        <family val="3"/>
        <charset val="134"/>
      </rPr>
      <t>年</t>
    </r>
    <r>
      <rPr>
        <sz val="20"/>
        <color theme="1"/>
        <rFont val="Times New Roman"/>
        <family val="1"/>
      </rPr>
      <t>08</t>
    </r>
    <r>
      <rPr>
        <sz val="20"/>
        <color theme="1"/>
        <rFont val="宋体"/>
        <family val="3"/>
        <charset val="134"/>
      </rPr>
      <t>月）</t>
    </r>
    <phoneticPr fontId="4" type="noConversion"/>
  </si>
  <si>
    <t>融晨（天津）职业培训学校有限公司</t>
  </si>
  <si>
    <t>中国工商银行股份有限公司天津咸阳北路支行</t>
  </si>
  <si>
    <t>天津市西青区中天智信职业培训学校有限公司</t>
  </si>
  <si>
    <t>中国农业银行天津杨柳青支行</t>
  </si>
  <si>
    <t>030208330910003****</t>
    <phoneticPr fontId="4" type="noConversion"/>
  </si>
  <si>
    <t>0202030104003****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</si>
</sst>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);[Red]\(0\)"/>
    <numFmt numFmtId="177" formatCode="0.00_);[Red]\(0.00\)"/>
  </numFmts>
  <fonts count="12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  <font>
      <sz val="20"/>
      <color theme="1"/>
      <name val="宋体"/>
      <family val="3"/>
      <charset val="134"/>
    </font>
    <font>
      <sz val="20"/>
      <color theme="1"/>
      <name val="Times New Roman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8">
    <xf numFmtId="0" fontId="0" fillId="0" borderId="0" xfId="0"/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176" fontId="1" fillId="0" borderId="16" xfId="1" applyNumberFormat="1" applyFont="1" applyBorder="1" applyAlignment="1">
      <alignment horizontal="right" vertical="center"/>
    </xf>
    <xf numFmtId="176" fontId="1" fillId="0" borderId="15" xfId="1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0" borderId="25" xfId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24" xfId="1" applyNumberFormat="1" applyFont="1" applyBorder="1" applyAlignment="1">
      <alignment horizontal="right" vertical="center"/>
    </xf>
    <xf numFmtId="177" fontId="1" fillId="0" borderId="15" xfId="1" applyNumberFormat="1" applyFont="1" applyBorder="1" applyAlignment="1">
      <alignment horizontal="right" vertical="center"/>
    </xf>
    <xf numFmtId="9" fontId="1" fillId="0" borderId="28" xfId="2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8" fillId="0" borderId="34" xfId="3" applyNumberFormat="1" applyFont="1" applyBorder="1" applyAlignment="1" applyProtection="1">
      <alignment horizontal="left" vertical="center" wrapText="1"/>
      <protection locked="0"/>
    </xf>
    <xf numFmtId="176" fontId="1" fillId="0" borderId="36" xfId="1" applyNumberFormat="1" applyFont="1" applyBorder="1" applyAlignment="1">
      <alignment horizontal="right" vertical="center"/>
    </xf>
    <xf numFmtId="176" fontId="1" fillId="0" borderId="38" xfId="1" applyNumberFormat="1" applyFont="1" applyBorder="1" applyAlignment="1">
      <alignment horizontal="right" vertical="center"/>
    </xf>
    <xf numFmtId="177" fontId="1" fillId="0" borderId="35" xfId="1" applyNumberFormat="1" applyFont="1" applyBorder="1" applyAlignment="1">
      <alignment horizontal="right" vertical="center"/>
    </xf>
    <xf numFmtId="177" fontId="1" fillId="0" borderId="36" xfId="1" applyNumberFormat="1" applyFont="1" applyBorder="1" applyAlignment="1">
      <alignment horizontal="right" vertical="center"/>
    </xf>
    <xf numFmtId="177" fontId="1" fillId="0" borderId="37" xfId="1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center" vertical="center"/>
    </xf>
    <xf numFmtId="49" fontId="7" fillId="0" borderId="39" xfId="3" applyNumberFormat="1" applyFont="1" applyBorder="1" applyAlignment="1" applyProtection="1">
      <alignment horizontal="left" vertical="center" wrapText="1"/>
      <protection locked="0"/>
    </xf>
    <xf numFmtId="176" fontId="1" fillId="0" borderId="39" xfId="1" applyNumberFormat="1" applyFont="1" applyBorder="1" applyAlignment="1">
      <alignment horizontal="right" vertical="center"/>
    </xf>
    <xf numFmtId="176" fontId="1" fillId="0" borderId="41" xfId="1" applyNumberFormat="1" applyFont="1" applyBorder="1" applyAlignment="1">
      <alignment horizontal="right" vertical="center"/>
    </xf>
    <xf numFmtId="176" fontId="1" fillId="0" borderId="40" xfId="1" applyNumberFormat="1" applyFont="1" applyBorder="1" applyAlignment="1">
      <alignment horizontal="right" vertical="center"/>
    </xf>
    <xf numFmtId="177" fontId="1" fillId="0" borderId="42" xfId="1" applyNumberFormat="1" applyFont="1" applyBorder="1" applyAlignment="1">
      <alignment horizontal="right"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9" xfId="1" applyNumberFormat="1" applyFont="1" applyBorder="1" applyAlignment="1">
      <alignment horizontal="right" vertical="center"/>
    </xf>
    <xf numFmtId="177" fontId="1" fillId="0" borderId="40" xfId="1" applyNumberFormat="1" applyFont="1" applyBorder="1" applyAlignment="1">
      <alignment horizontal="right" vertical="center"/>
    </xf>
    <xf numFmtId="49" fontId="8" fillId="0" borderId="39" xfId="3" applyNumberFormat="1" applyFont="1" applyBorder="1" applyAlignment="1" applyProtection="1">
      <alignment horizontal="left" vertical="center" wrapText="1"/>
      <protection locked="0"/>
    </xf>
    <xf numFmtId="49" fontId="1" fillId="0" borderId="40" xfId="0" applyNumberFormat="1" applyFont="1" applyBorder="1" applyAlignment="1">
      <alignment vertical="center" wrapText="1"/>
    </xf>
    <xf numFmtId="176" fontId="1" fillId="0" borderId="24" xfId="1" applyNumberFormat="1" applyFont="1" applyBorder="1" applyAlignment="1">
      <alignment horizontal="right" vertical="center"/>
    </xf>
    <xf numFmtId="176" fontId="1" fillId="0" borderId="43" xfId="1" applyNumberFormat="1" applyFont="1" applyBorder="1" applyAlignment="1">
      <alignment horizontal="right" vertical="center"/>
    </xf>
    <xf numFmtId="176" fontId="1" fillId="0" borderId="32" xfId="1" applyNumberFormat="1" applyFont="1" applyBorder="1" applyAlignment="1">
      <alignment horizontal="right" vertical="center"/>
    </xf>
    <xf numFmtId="176" fontId="1" fillId="0" borderId="44" xfId="1" applyNumberFormat="1" applyFont="1" applyBorder="1" applyAlignment="1">
      <alignment horizontal="right" vertical="center"/>
    </xf>
    <xf numFmtId="177" fontId="1" fillId="0" borderId="45" xfId="1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center" vertical="center"/>
    </xf>
    <xf numFmtId="49" fontId="7" fillId="0" borderId="36" xfId="3" applyNumberFormat="1" applyFont="1" applyBorder="1" applyAlignment="1" applyProtection="1">
      <alignment horizontal="left" vertical="center" wrapText="1"/>
      <protection locked="0"/>
    </xf>
    <xf numFmtId="9" fontId="1" fillId="0" borderId="37" xfId="2" applyFont="1" applyBorder="1" applyAlignment="1">
      <alignment horizontal="right" vertical="center"/>
    </xf>
    <xf numFmtId="176" fontId="1" fillId="0" borderId="37" xfId="1" applyNumberFormat="1" applyFont="1" applyBorder="1" applyAlignment="1">
      <alignment horizontal="right" vertical="center"/>
    </xf>
    <xf numFmtId="177" fontId="1" fillId="0" borderId="46" xfId="1" applyNumberFormat="1" applyFont="1" applyBorder="1" applyAlignment="1">
      <alignment horizontal="right" vertical="center"/>
    </xf>
    <xf numFmtId="49" fontId="8" fillId="0" borderId="35" xfId="3" applyNumberFormat="1" applyFont="1" applyBorder="1" applyAlignment="1" applyProtection="1">
      <alignment horizontal="left" vertical="center" wrapText="1"/>
      <protection locked="0"/>
    </xf>
    <xf numFmtId="49" fontId="8" fillId="0" borderId="36" xfId="3" applyNumberFormat="1" applyFont="1" applyBorder="1" applyAlignment="1" applyProtection="1">
      <alignment horizontal="left" vertical="center" wrapText="1"/>
      <protection locked="0"/>
    </xf>
    <xf numFmtId="49" fontId="1" fillId="0" borderId="37" xfId="0" applyNumberFormat="1" applyFont="1" applyBorder="1" applyAlignment="1">
      <alignment vertical="center" wrapText="1"/>
    </xf>
    <xf numFmtId="176" fontId="1" fillId="0" borderId="35" xfId="1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 wrapText="1"/>
    </xf>
    <xf numFmtId="9" fontId="1" fillId="0" borderId="14" xfId="2" applyFont="1" applyBorder="1" applyAlignment="1">
      <alignment horizontal="right" vertical="center"/>
    </xf>
    <xf numFmtId="49" fontId="1" fillId="0" borderId="24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45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_培训汇总表" xfId="3" xr:uid="{00000000-0005-0000-0000-00001B000000}"/>
    <cellStyle name="千位分隔" xfId="1" builtinId="3"/>
  </cellStyles>
  <dxfs count="3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"/>
  <sheetViews>
    <sheetView tabSelected="1" zoomScale="115" zoomScaleNormal="115" workbookViewId="0">
      <pane ySplit="4" topLeftCell="A5" activePane="bottomLeft" state="frozen"/>
      <selection pane="bottomLeft" activeCell="Q7" sqref="Q7"/>
    </sheetView>
  </sheetViews>
  <sheetFormatPr defaultColWidth="9" defaultRowHeight="15" x14ac:dyDescent="0.15"/>
  <cols>
    <col min="1" max="1" width="4.625" style="9" bestFit="1" customWidth="1"/>
    <col min="2" max="2" width="6.75" style="10" customWidth="1"/>
    <col min="3" max="4" width="3.75" style="9" customWidth="1"/>
    <col min="5" max="5" width="6.625" style="11" bestFit="1" customWidth="1"/>
    <col min="6" max="11" width="4.625" style="9" bestFit="1" customWidth="1"/>
    <col min="12" max="12" width="6" style="9" customWidth="1"/>
    <col min="13" max="15" width="6.125" style="9" bestFit="1" customWidth="1"/>
    <col min="16" max="21" width="4.625" style="9" bestFit="1" customWidth="1"/>
    <col min="22" max="22" width="6.125" style="9" bestFit="1" customWidth="1"/>
    <col min="23" max="23" width="4.625" style="9" bestFit="1" customWidth="1"/>
    <col min="24" max="24" width="5.625" style="9" bestFit="1" customWidth="1"/>
    <col min="25" max="26" width="8.375" style="9" bestFit="1" customWidth="1"/>
    <col min="27" max="27" width="8.5" style="9" bestFit="1" customWidth="1"/>
    <col min="28" max="29" width="8.375" style="11" bestFit="1" customWidth="1"/>
    <col min="30" max="31" width="6.375" style="1" customWidth="1"/>
    <col min="32" max="32" width="4.125" style="1" customWidth="1"/>
    <col min="33" max="16384" width="9" style="11"/>
  </cols>
  <sheetData>
    <row r="1" spans="1:32" s="2" customFormat="1" ht="39.75" customHeight="1" thickBot="1" x14ac:dyDescent="0.2">
      <c r="A1" s="83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2" s="3" customFormat="1" ht="12" x14ac:dyDescent="0.15">
      <c r="A2" s="64" t="s">
        <v>33</v>
      </c>
      <c r="B2" s="59" t="s">
        <v>0</v>
      </c>
      <c r="C2" s="59" t="s">
        <v>1</v>
      </c>
      <c r="D2" s="59" t="s">
        <v>2</v>
      </c>
      <c r="E2" s="85" t="s">
        <v>3</v>
      </c>
      <c r="F2" s="54" t="s">
        <v>4</v>
      </c>
      <c r="G2" s="55"/>
      <c r="H2" s="55"/>
      <c r="I2" s="55"/>
      <c r="J2" s="55"/>
      <c r="K2" s="56"/>
      <c r="L2" s="57" t="s">
        <v>5</v>
      </c>
      <c r="M2" s="55"/>
      <c r="N2" s="55"/>
      <c r="O2" s="55"/>
      <c r="P2" s="55"/>
      <c r="Q2" s="55"/>
      <c r="R2" s="55"/>
      <c r="S2" s="55"/>
      <c r="T2" s="55"/>
      <c r="U2" s="55"/>
      <c r="V2" s="55"/>
      <c r="W2" s="58"/>
      <c r="X2" s="58"/>
      <c r="Y2" s="80" t="s">
        <v>6</v>
      </c>
      <c r="Z2" s="61" t="s">
        <v>7</v>
      </c>
      <c r="AA2" s="64" t="s">
        <v>8</v>
      </c>
      <c r="AB2" s="59" t="s">
        <v>9</v>
      </c>
      <c r="AC2" s="60"/>
      <c r="AD2" s="71" t="s">
        <v>10</v>
      </c>
      <c r="AE2" s="59" t="s">
        <v>11</v>
      </c>
      <c r="AF2" s="60" t="s">
        <v>12</v>
      </c>
    </row>
    <row r="3" spans="1:32" s="3" customFormat="1" ht="12" x14ac:dyDescent="0.15">
      <c r="A3" s="65"/>
      <c r="B3" s="67"/>
      <c r="C3" s="67"/>
      <c r="D3" s="67"/>
      <c r="E3" s="86"/>
      <c r="F3" s="65" t="s">
        <v>34</v>
      </c>
      <c r="G3" s="67" t="s">
        <v>13</v>
      </c>
      <c r="H3" s="67" t="s">
        <v>14</v>
      </c>
      <c r="I3" s="67" t="s">
        <v>15</v>
      </c>
      <c r="J3" s="67" t="s">
        <v>16</v>
      </c>
      <c r="K3" s="69" t="s">
        <v>17</v>
      </c>
      <c r="L3" s="72" t="s">
        <v>18</v>
      </c>
      <c r="M3" s="67" t="s">
        <v>19</v>
      </c>
      <c r="N3" s="67"/>
      <c r="O3" s="67"/>
      <c r="P3" s="67" t="s">
        <v>20</v>
      </c>
      <c r="Q3" s="67" t="s">
        <v>21</v>
      </c>
      <c r="R3" s="67"/>
      <c r="S3" s="67"/>
      <c r="T3" s="67"/>
      <c r="U3" s="67" t="s">
        <v>35</v>
      </c>
      <c r="V3" s="75" t="s">
        <v>37</v>
      </c>
      <c r="W3" s="76" t="s">
        <v>22</v>
      </c>
      <c r="X3" s="78" t="s">
        <v>23</v>
      </c>
      <c r="Y3" s="81"/>
      <c r="Z3" s="62"/>
      <c r="AA3" s="65"/>
      <c r="AB3" s="67" t="s">
        <v>36</v>
      </c>
      <c r="AC3" s="69" t="s">
        <v>24</v>
      </c>
      <c r="AD3" s="72"/>
      <c r="AE3" s="67"/>
      <c r="AF3" s="69"/>
    </row>
    <row r="4" spans="1:32" s="3" customFormat="1" ht="30" customHeight="1" thickBot="1" x14ac:dyDescent="0.2">
      <c r="A4" s="66"/>
      <c r="B4" s="68"/>
      <c r="C4" s="68"/>
      <c r="D4" s="68"/>
      <c r="E4" s="86"/>
      <c r="F4" s="66"/>
      <c r="G4" s="68"/>
      <c r="H4" s="68"/>
      <c r="I4" s="68"/>
      <c r="J4" s="68"/>
      <c r="K4" s="70"/>
      <c r="L4" s="87"/>
      <c r="M4" s="16" t="s">
        <v>25</v>
      </c>
      <c r="N4" s="16" t="s">
        <v>26</v>
      </c>
      <c r="O4" s="16" t="s">
        <v>27</v>
      </c>
      <c r="P4" s="68"/>
      <c r="Q4" s="16" t="s">
        <v>28</v>
      </c>
      <c r="R4" s="16" t="s">
        <v>29</v>
      </c>
      <c r="S4" s="16" t="s">
        <v>30</v>
      </c>
      <c r="T4" s="16" t="s">
        <v>31</v>
      </c>
      <c r="U4" s="68"/>
      <c r="V4" s="68"/>
      <c r="W4" s="77"/>
      <c r="X4" s="79"/>
      <c r="Y4" s="82"/>
      <c r="Z4" s="63"/>
      <c r="AA4" s="66"/>
      <c r="AB4" s="68"/>
      <c r="AC4" s="70"/>
      <c r="AD4" s="73"/>
      <c r="AE4" s="74"/>
      <c r="AF4" s="84"/>
    </row>
    <row r="5" spans="1:32" s="7" customFormat="1" ht="30" customHeight="1" thickBot="1" x14ac:dyDescent="0.2">
      <c r="A5" s="48"/>
      <c r="B5" s="49" t="s">
        <v>32</v>
      </c>
      <c r="C5" s="4">
        <f>SUM(C6:C7)</f>
        <v>200</v>
      </c>
      <c r="D5" s="4">
        <f>SUM(D6:D7)</f>
        <v>200</v>
      </c>
      <c r="E5" s="50">
        <v>1</v>
      </c>
      <c r="F5" s="5">
        <f t="shared" ref="F5:AC5" si="0">SUM(F6:F7)</f>
        <v>0</v>
      </c>
      <c r="G5" s="4">
        <f t="shared" si="0"/>
        <v>200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6">
        <f t="shared" si="0"/>
        <v>0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51</v>
      </c>
      <c r="Q5" s="34">
        <f t="shared" si="0"/>
        <v>34</v>
      </c>
      <c r="R5" s="34">
        <f t="shared" si="0"/>
        <v>17</v>
      </c>
      <c r="S5" s="34">
        <f t="shared" si="0"/>
        <v>0</v>
      </c>
      <c r="T5" s="34">
        <f t="shared" si="0"/>
        <v>0</v>
      </c>
      <c r="U5" s="34">
        <f t="shared" si="0"/>
        <v>122</v>
      </c>
      <c r="V5" s="34">
        <f t="shared" si="0"/>
        <v>13</v>
      </c>
      <c r="W5" s="34">
        <f t="shared" si="0"/>
        <v>0</v>
      </c>
      <c r="X5" s="37">
        <f t="shared" si="0"/>
        <v>14</v>
      </c>
      <c r="Y5" s="12">
        <f t="shared" si="0"/>
        <v>337757.1</v>
      </c>
      <c r="Z5" s="12">
        <f t="shared" si="0"/>
        <v>60000</v>
      </c>
      <c r="AA5" s="14">
        <f t="shared" si="0"/>
        <v>397757.1</v>
      </c>
      <c r="AB5" s="13">
        <f t="shared" si="0"/>
        <v>397757.1</v>
      </c>
      <c r="AC5" s="38">
        <f t="shared" si="0"/>
        <v>0</v>
      </c>
      <c r="AD5" s="51"/>
      <c r="AE5" s="52"/>
      <c r="AF5" s="53"/>
    </row>
    <row r="6" spans="1:32" s="7" customFormat="1" ht="138" customHeight="1" x14ac:dyDescent="0.15">
      <c r="A6" s="39">
        <v>1</v>
      </c>
      <c r="B6" s="40" t="s">
        <v>39</v>
      </c>
      <c r="C6" s="18">
        <v>52</v>
      </c>
      <c r="D6" s="18">
        <v>52</v>
      </c>
      <c r="E6" s="41">
        <v>1</v>
      </c>
      <c r="F6" s="35"/>
      <c r="G6" s="18">
        <v>52</v>
      </c>
      <c r="H6" s="18"/>
      <c r="I6" s="18"/>
      <c r="J6" s="18"/>
      <c r="K6" s="19"/>
      <c r="L6" s="47">
        <f>M6+N6+O6</f>
        <v>0</v>
      </c>
      <c r="M6" s="18"/>
      <c r="N6" s="18"/>
      <c r="O6" s="18"/>
      <c r="P6" s="18">
        <f>SUM(Q6:T6)</f>
        <v>48</v>
      </c>
      <c r="Q6" s="18">
        <v>32</v>
      </c>
      <c r="R6" s="18">
        <v>16</v>
      </c>
      <c r="S6" s="18"/>
      <c r="T6" s="18"/>
      <c r="U6" s="18">
        <v>2</v>
      </c>
      <c r="V6" s="18"/>
      <c r="W6" s="18"/>
      <c r="X6" s="42">
        <v>2</v>
      </c>
      <c r="Y6" s="43">
        <v>38231.1</v>
      </c>
      <c r="Z6" s="43">
        <v>15600</v>
      </c>
      <c r="AA6" s="20">
        <f>Y6+Z6</f>
        <v>53831.1</v>
      </c>
      <c r="AB6" s="21">
        <f>AA6</f>
        <v>53831.1</v>
      </c>
      <c r="AC6" s="22"/>
      <c r="AD6" s="44" t="s">
        <v>39</v>
      </c>
      <c r="AE6" s="45" t="s">
        <v>40</v>
      </c>
      <c r="AF6" s="46" t="s">
        <v>43</v>
      </c>
    </row>
    <row r="7" spans="1:32" s="7" customFormat="1" ht="143.25" customHeight="1" thickBot="1" x14ac:dyDescent="0.2">
      <c r="A7" s="23">
        <v>2</v>
      </c>
      <c r="B7" s="24" t="s">
        <v>41</v>
      </c>
      <c r="C7" s="25">
        <v>148</v>
      </c>
      <c r="D7" s="25">
        <v>148</v>
      </c>
      <c r="E7" s="15">
        <v>1</v>
      </c>
      <c r="F7" s="36"/>
      <c r="G7" s="25">
        <v>148</v>
      </c>
      <c r="H7" s="25"/>
      <c r="I7" s="25"/>
      <c r="J7" s="25"/>
      <c r="K7" s="26"/>
      <c r="L7" s="8">
        <f>M7+N7+O7</f>
        <v>0</v>
      </c>
      <c r="M7" s="25"/>
      <c r="N7" s="25"/>
      <c r="O7" s="25"/>
      <c r="P7" s="25">
        <f>SUM(Q7:T7)</f>
        <v>3</v>
      </c>
      <c r="Q7" s="25">
        <v>2</v>
      </c>
      <c r="R7" s="25">
        <v>1</v>
      </c>
      <c r="S7" s="25"/>
      <c r="T7" s="25"/>
      <c r="U7" s="25">
        <v>120</v>
      </c>
      <c r="V7" s="25">
        <v>13</v>
      </c>
      <c r="W7" s="25"/>
      <c r="X7" s="27">
        <v>12</v>
      </c>
      <c r="Y7" s="28">
        <v>299526</v>
      </c>
      <c r="Z7" s="28">
        <v>44400</v>
      </c>
      <c r="AA7" s="29">
        <f>Y7+Z7</f>
        <v>343926</v>
      </c>
      <c r="AB7" s="30">
        <f>AA7</f>
        <v>343926</v>
      </c>
      <c r="AC7" s="31"/>
      <c r="AD7" s="17" t="s">
        <v>41</v>
      </c>
      <c r="AE7" s="32" t="s">
        <v>42</v>
      </c>
      <c r="AF7" s="33" t="s">
        <v>44</v>
      </c>
    </row>
  </sheetData>
  <mergeCells count="31">
    <mergeCell ref="A1:AF1"/>
    <mergeCell ref="AF2:AF4"/>
    <mergeCell ref="M3:O3"/>
    <mergeCell ref="Q3:T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L3:L4"/>
    <mergeCell ref="AD2:AD4"/>
    <mergeCell ref="AE2:AE4"/>
    <mergeCell ref="U3:U4"/>
    <mergeCell ref="V3:V4"/>
    <mergeCell ref="W3:W4"/>
    <mergeCell ref="X3:X4"/>
    <mergeCell ref="Y2:Y4"/>
    <mergeCell ref="F2:K2"/>
    <mergeCell ref="L2:X2"/>
    <mergeCell ref="AB2:AC2"/>
    <mergeCell ref="Z2:Z4"/>
    <mergeCell ref="AA2:AA4"/>
    <mergeCell ref="AB3:AB4"/>
    <mergeCell ref="AC3:AC4"/>
    <mergeCell ref="P3:P4"/>
  </mergeCells>
  <phoneticPr fontId="4" type="noConversion"/>
  <conditionalFormatting sqref="B8:B65425">
    <cfRule type="duplicateValues" dxfId="1" priority="4" stopIfTrue="1"/>
  </conditionalFormatting>
  <conditionalFormatting sqref="B2:B5">
    <cfRule type="duplicateValues" dxfId="0" priority="1" stopIfTrue="1"/>
  </conditionalFormatting>
  <pageMargins left="0.25" right="0.25" top="0.75" bottom="0.75" header="0.3" footer="0.3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机构补贴汇总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子楷 张</cp:lastModifiedBy>
  <cp:lastPrinted>2025-04-15T07:53:09Z</cp:lastPrinted>
  <dcterms:created xsi:type="dcterms:W3CDTF">2006-09-16T00:00:00Z</dcterms:created>
  <dcterms:modified xsi:type="dcterms:W3CDTF">2025-08-26T08:12:26Z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43F26A2AC8244B589A65528428CC3BFA</vt:lpwstr>
  </property>
</Properties>
</file>