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showInkAnnotation="0"/>
  <mc:AlternateContent xmlns:mc="http://schemas.openxmlformats.org/markup-compatibility/2006">
    <mc:Choice Requires="x15">
      <x15ac:absPath xmlns:x15ac="http://schemas.microsoft.com/office/spreadsheetml/2010/11/ac" url="https://d.docs.live.net/eafdadb5d493c8a1/职业技能培训/补贴发放/2025/2025.09/学徒制结算款公示材料/"/>
    </mc:Choice>
  </mc:AlternateContent>
  <xr:revisionPtr revIDLastSave="107" documentId="8_{2425117C-7725-45C2-8670-360530162DA6}" xr6:coauthVersionLast="47" xr6:coauthVersionMax="47" xr10:uidLastSave="{A0103850-3812-43EB-AB29-81703A906C5A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Sheet1!$A$2:$O$5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5" i="1" l="1"/>
  <c r="H5" i="1"/>
  <c r="H3" i="1" s="1"/>
  <c r="K4" i="1"/>
  <c r="K3" i="1" s="1"/>
  <c r="H4" i="1"/>
  <c r="I3" i="1"/>
  <c r="E3" i="1"/>
  <c r="D3" i="1"/>
  <c r="L5" i="1" l="1"/>
  <c r="L4" i="1"/>
  <c r="L3" i="1" s="1"/>
</calcChain>
</file>

<file path=xl/sharedStrings.xml><?xml version="1.0" encoding="utf-8"?>
<sst xmlns="http://schemas.openxmlformats.org/spreadsheetml/2006/main" count="27" uniqueCount="25">
  <si>
    <t>序号</t>
  </si>
  <si>
    <t>企业名称</t>
  </si>
  <si>
    <t>培训等级</t>
  </si>
  <si>
    <t>网络备案
人数</t>
  </si>
  <si>
    <t>预拨
人数</t>
  </si>
  <si>
    <t>预拨
比例</t>
  </si>
  <si>
    <t>预拨
补贴金额</t>
  </si>
  <si>
    <t>期末实际
补贴人数</t>
  </si>
  <si>
    <t>核定执行
补贴标准</t>
  </si>
  <si>
    <t>核定执行
补贴金额</t>
  </si>
  <si>
    <t>结算
补贴金额</t>
  </si>
  <si>
    <t>企业银行户名</t>
  </si>
  <si>
    <t>开户银行名称</t>
  </si>
  <si>
    <t>银行账号</t>
  </si>
  <si>
    <t>总计</t>
  </si>
  <si>
    <r>
      <t>补贴标准
（</t>
    </r>
    <r>
      <rPr>
        <b/>
        <sz val="9"/>
        <rFont val="宋体"/>
        <family val="1"/>
        <charset val="134"/>
      </rPr>
      <t>/</t>
    </r>
    <r>
      <rPr>
        <b/>
        <sz val="9"/>
        <rFont val="宋体"/>
        <family val="3"/>
        <charset val="134"/>
      </rPr>
      <t>人）</t>
    </r>
    <phoneticPr fontId="14" type="noConversion"/>
  </si>
  <si>
    <t>中级</t>
    <phoneticPr fontId="14" type="noConversion"/>
  </si>
  <si>
    <r>
      <t>2025</t>
    </r>
    <r>
      <rPr>
        <sz val="20"/>
        <color indexed="8"/>
        <rFont val="黑体"/>
        <family val="3"/>
        <charset val="134"/>
      </rPr>
      <t>年9月企业新型学徒制补贴汇总表</t>
    </r>
    <phoneticPr fontId="14" type="noConversion"/>
  </si>
  <si>
    <t>陵川食品（天津）有限公司</t>
  </si>
  <si>
    <t>中国农业银行股份有限公司天津西青支行</t>
    <phoneticPr fontId="14" type="noConversion"/>
  </si>
  <si>
    <t>天津市金科一德车业有限公司</t>
  </si>
  <si>
    <t>中级</t>
  </si>
  <si>
    <t>中国农业银行天津咸阳路支行</t>
    <phoneticPr fontId="14" type="noConversion"/>
  </si>
  <si>
    <t>0202000104001****</t>
    <phoneticPr fontId="14" type="noConversion"/>
  </si>
  <si>
    <t>0202080104001****</t>
    <phoneticPr fontId="1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</si>
</sst>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0_);[Red]\(0\)"/>
  </numFmts>
  <fonts count="18" x14ac:knownFonts="1">
    <font>
      <sz val="12"/>
      <name val="宋体"/>
      <charset val="134"/>
    </font>
    <font>
      <sz val="12"/>
      <name val="Times New Roman"/>
      <family val="1"/>
    </font>
    <font>
      <sz val="9"/>
      <name val="Times New Roman"/>
      <family val="1"/>
    </font>
    <font>
      <b/>
      <sz val="9"/>
      <color indexed="8"/>
      <name val="Times New Roman"/>
      <family val="1"/>
    </font>
    <font>
      <sz val="9"/>
      <color indexed="8"/>
      <name val="Times New Roman"/>
      <family val="1"/>
    </font>
    <font>
      <b/>
      <sz val="9"/>
      <color indexed="8"/>
      <name val="宋体"/>
      <family val="3"/>
      <charset val="134"/>
    </font>
    <font>
      <b/>
      <sz val="9"/>
      <name val="宋体"/>
      <family val="3"/>
      <charset val="134"/>
    </font>
    <font>
      <sz val="11"/>
      <color indexed="8"/>
      <name val="宋体"/>
      <family val="3"/>
      <charset val="134"/>
    </font>
    <font>
      <sz val="20"/>
      <color indexed="8"/>
      <name val="黑体"/>
      <family val="3"/>
      <charset val="134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sz val="20"/>
      <color theme="1"/>
      <name val="Times New Roman"/>
      <family val="1"/>
    </font>
    <font>
      <sz val="9"/>
      <color rgb="FF00B050"/>
      <name val="Times New Roman"/>
      <family val="1"/>
    </font>
    <font>
      <sz val="12"/>
      <name val="宋体"/>
      <family val="3"/>
      <charset val="134"/>
    </font>
    <font>
      <sz val="9"/>
      <name val="宋体"/>
      <family val="3"/>
      <charset val="134"/>
    </font>
    <font>
      <b/>
      <sz val="9"/>
      <name val="宋体"/>
      <family val="1"/>
      <charset val="134"/>
    </font>
    <font>
      <sz val="9"/>
      <color rgb="FF000000"/>
      <name val="宋体"/>
      <family val="3"/>
      <charset val="134"/>
    </font>
    <font>
      <sz val="9"/>
      <color rgb="FF000000"/>
      <name val="宋体"/>
      <family val="1"/>
      <charset val="134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0.249977111117893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9" fontId="13" fillId="0" borderId="0" applyFont="0" applyFill="0" applyBorder="0" applyAlignment="0" applyProtection="0">
      <alignment vertical="center"/>
    </xf>
    <xf numFmtId="0" fontId="7" fillId="0" borderId="0">
      <alignment vertical="center"/>
    </xf>
  </cellStyleXfs>
  <cellXfs count="62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2" applyFont="1" applyAlignment="1">
      <alignment vertical="center" wrapText="1"/>
    </xf>
    <xf numFmtId="0" fontId="3" fillId="0" borderId="0" xfId="2" applyFont="1" applyProtection="1">
      <alignment vertical="center"/>
      <protection locked="0"/>
    </xf>
    <xf numFmtId="0" fontId="4" fillId="0" borderId="0" xfId="2" applyFont="1" applyProtection="1">
      <alignment vertical="center"/>
      <protection locked="0"/>
    </xf>
    <xf numFmtId="0" fontId="9" fillId="0" borderId="0" xfId="0" applyFont="1">
      <alignment vertical="center"/>
    </xf>
    <xf numFmtId="0" fontId="9" fillId="0" borderId="0" xfId="0" applyFont="1" applyAlignment="1">
      <alignment horizontal="left" vertical="center"/>
    </xf>
    <xf numFmtId="0" fontId="10" fillId="0" borderId="0" xfId="0" applyFont="1">
      <alignment vertical="center"/>
    </xf>
    <xf numFmtId="0" fontId="5" fillId="2" borderId="1" xfId="2" applyFont="1" applyFill="1" applyBorder="1" applyAlignment="1">
      <alignment horizontal="center" vertical="center" wrapText="1"/>
    </xf>
    <xf numFmtId="0" fontId="5" fillId="2" borderId="2" xfId="2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49" fontId="3" fillId="0" borderId="3" xfId="2" applyNumberFormat="1" applyFont="1" applyBorder="1" applyAlignment="1" applyProtection="1">
      <alignment horizontal="center" vertical="center"/>
      <protection locked="0"/>
    </xf>
    <xf numFmtId="49" fontId="3" fillId="0" borderId="4" xfId="2" applyNumberFormat="1" applyFont="1" applyBorder="1" applyAlignment="1" applyProtection="1">
      <alignment horizontal="center" vertical="center"/>
      <protection locked="0"/>
    </xf>
    <xf numFmtId="0" fontId="6" fillId="4" borderId="1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176" fontId="3" fillId="0" borderId="5" xfId="2" applyNumberFormat="1" applyFont="1" applyBorder="1" applyAlignment="1">
      <alignment horizontal="right" vertical="center"/>
    </xf>
    <xf numFmtId="176" fontId="3" fillId="0" borderId="3" xfId="2" applyNumberFormat="1" applyFont="1" applyBorder="1" applyAlignment="1">
      <alignment horizontal="right" vertical="center"/>
    </xf>
    <xf numFmtId="176" fontId="3" fillId="0" borderId="4" xfId="2" applyNumberFormat="1" applyFont="1" applyBorder="1" applyAlignment="1">
      <alignment horizontal="right" vertical="center"/>
    </xf>
    <xf numFmtId="176" fontId="3" fillId="0" borderId="6" xfId="2" applyNumberFormat="1" applyFont="1" applyBorder="1" applyAlignment="1">
      <alignment horizontal="right" vertical="center"/>
    </xf>
    <xf numFmtId="176" fontId="3" fillId="0" borderId="7" xfId="2" applyNumberFormat="1" applyFont="1" applyBorder="1" applyAlignment="1">
      <alignment horizontal="right" vertical="center"/>
    </xf>
    <xf numFmtId="49" fontId="5" fillId="0" borderId="4" xfId="2" applyNumberFormat="1" applyFont="1" applyBorder="1" applyAlignment="1" applyProtection="1">
      <alignment horizontal="center" vertical="center" wrapText="1"/>
      <protection locked="0"/>
    </xf>
    <xf numFmtId="0" fontId="9" fillId="0" borderId="0" xfId="0" applyFont="1" applyAlignment="1">
      <alignment horizontal="left" vertical="center" wrapText="1"/>
    </xf>
    <xf numFmtId="49" fontId="9" fillId="0" borderId="0" xfId="0" applyNumberFormat="1" applyFont="1">
      <alignment vertical="center"/>
    </xf>
    <xf numFmtId="49" fontId="3" fillId="0" borderId="6" xfId="2" applyNumberFormat="1" applyFont="1" applyBorder="1" applyProtection="1">
      <alignment vertical="center"/>
      <protection locked="0"/>
    </xf>
    <xf numFmtId="177" fontId="4" fillId="0" borderId="8" xfId="2" applyNumberFormat="1" applyFont="1" applyBorder="1" applyAlignment="1" applyProtection="1">
      <alignment horizontal="right" vertical="center"/>
      <protection locked="0"/>
    </xf>
    <xf numFmtId="176" fontId="4" fillId="0" borderId="8" xfId="2" applyNumberFormat="1" applyFont="1" applyBorder="1" applyAlignment="1">
      <alignment horizontal="right" vertical="center"/>
    </xf>
    <xf numFmtId="176" fontId="4" fillId="0" borderId="9" xfId="2" applyNumberFormat="1" applyFont="1" applyBorder="1" applyAlignment="1">
      <alignment horizontal="right" vertical="center"/>
    </xf>
    <xf numFmtId="0" fontId="4" fillId="0" borderId="10" xfId="2" applyFont="1" applyBorder="1" applyAlignment="1" applyProtection="1">
      <alignment horizontal="center" vertical="center"/>
      <protection locked="0"/>
    </xf>
    <xf numFmtId="176" fontId="4" fillId="0" borderId="10" xfId="2" applyNumberFormat="1" applyFont="1" applyBorder="1" applyAlignment="1" applyProtection="1">
      <alignment horizontal="right" vertical="center"/>
      <protection locked="0"/>
    </xf>
    <xf numFmtId="177" fontId="4" fillId="0" borderId="11" xfId="2" applyNumberFormat="1" applyFont="1" applyBorder="1" applyAlignment="1" applyProtection="1">
      <alignment horizontal="right" vertical="center"/>
      <protection locked="0"/>
    </xf>
    <xf numFmtId="176" fontId="4" fillId="0" borderId="11" xfId="2" applyNumberFormat="1" applyFont="1" applyBorder="1" applyAlignment="1">
      <alignment horizontal="right" vertical="center"/>
    </xf>
    <xf numFmtId="176" fontId="4" fillId="0" borderId="12" xfId="2" applyNumberFormat="1" applyFont="1" applyBorder="1" applyAlignment="1">
      <alignment horizontal="right" vertical="center"/>
    </xf>
    <xf numFmtId="0" fontId="4" fillId="0" borderId="13" xfId="2" applyFont="1" applyBorder="1" applyAlignment="1" applyProtection="1">
      <alignment horizontal="center" vertical="center"/>
      <protection locked="0"/>
    </xf>
    <xf numFmtId="49" fontId="2" fillId="0" borderId="14" xfId="2" applyNumberFormat="1" applyFont="1" applyBorder="1" applyAlignment="1" applyProtection="1">
      <alignment horizontal="center" vertical="center" wrapText="1"/>
      <protection locked="0"/>
    </xf>
    <xf numFmtId="49" fontId="2" fillId="0" borderId="14" xfId="2" applyNumberFormat="1" applyFont="1" applyBorder="1" applyAlignment="1" applyProtection="1">
      <alignment horizontal="center" vertical="center"/>
      <protection locked="0"/>
    </xf>
    <xf numFmtId="176" fontId="4" fillId="0" borderId="14" xfId="2" applyNumberFormat="1" applyFont="1" applyBorder="1" applyAlignment="1" applyProtection="1">
      <alignment horizontal="right" vertical="center"/>
      <protection locked="0"/>
    </xf>
    <xf numFmtId="176" fontId="4" fillId="0" borderId="13" xfId="2" applyNumberFormat="1" applyFont="1" applyBorder="1" applyAlignment="1" applyProtection="1">
      <alignment horizontal="right" vertical="center"/>
      <protection locked="0"/>
    </xf>
    <xf numFmtId="49" fontId="4" fillId="0" borderId="9" xfId="2" quotePrefix="1" applyNumberFormat="1" applyFont="1" applyBorder="1" applyAlignment="1" applyProtection="1">
      <alignment horizontal="left" vertical="center"/>
      <protection locked="0"/>
    </xf>
    <xf numFmtId="0" fontId="3" fillId="0" borderId="3" xfId="2" applyFont="1" applyBorder="1" applyAlignment="1" applyProtection="1">
      <alignment vertical="center" wrapText="1"/>
      <protection locked="0"/>
    </xf>
    <xf numFmtId="0" fontId="4" fillId="0" borderId="13" xfId="2" applyFont="1" applyBorder="1" applyAlignment="1" applyProtection="1">
      <alignment horizontal="left" vertical="center" wrapText="1"/>
      <protection locked="0"/>
    </xf>
    <xf numFmtId="0" fontId="9" fillId="0" borderId="0" xfId="0" applyFont="1" applyAlignment="1">
      <alignment vertical="center" wrapText="1"/>
    </xf>
    <xf numFmtId="0" fontId="3" fillId="0" borderId="4" xfId="2" applyFont="1" applyBorder="1" applyAlignment="1" applyProtection="1">
      <alignment vertical="center" wrapText="1"/>
      <protection locked="0"/>
    </xf>
    <xf numFmtId="49" fontId="6" fillId="2" borderId="15" xfId="0" applyNumberFormat="1" applyFont="1" applyFill="1" applyBorder="1" applyAlignment="1">
      <alignment horizontal="center" vertical="center" wrapText="1"/>
    </xf>
    <xf numFmtId="49" fontId="2" fillId="0" borderId="18" xfId="2" applyNumberFormat="1" applyFont="1" applyBorder="1" applyAlignment="1" applyProtection="1">
      <alignment horizontal="center" vertical="center" wrapText="1"/>
      <protection locked="0"/>
    </xf>
    <xf numFmtId="0" fontId="4" fillId="0" borderId="17" xfId="2" applyFont="1" applyBorder="1" applyAlignment="1" applyProtection="1">
      <alignment horizontal="left" vertical="center" wrapText="1"/>
      <protection locked="0"/>
    </xf>
    <xf numFmtId="49" fontId="4" fillId="0" borderId="19" xfId="2" quotePrefix="1" applyNumberFormat="1" applyFont="1" applyBorder="1" applyAlignment="1" applyProtection="1">
      <alignment horizontal="left" vertical="center"/>
      <protection locked="0"/>
    </xf>
    <xf numFmtId="176" fontId="2" fillId="0" borderId="18" xfId="2" applyNumberFormat="1" applyFont="1" applyBorder="1" applyAlignment="1" applyProtection="1">
      <alignment horizontal="center" vertical="center"/>
      <protection locked="0"/>
    </xf>
    <xf numFmtId="176" fontId="12" fillId="0" borderId="17" xfId="2" applyNumberFormat="1" applyFont="1" applyBorder="1" applyAlignment="1">
      <alignment horizontal="center" vertical="center"/>
    </xf>
    <xf numFmtId="176" fontId="4" fillId="0" borderId="18" xfId="2" applyNumberFormat="1" applyFont="1" applyBorder="1" applyAlignment="1" applyProtection="1">
      <alignment horizontal="center" vertical="center"/>
      <protection locked="0"/>
    </xf>
    <xf numFmtId="9" fontId="4" fillId="0" borderId="16" xfId="1" applyFont="1" applyFill="1" applyBorder="1" applyAlignment="1" applyProtection="1">
      <alignment horizontal="center" vertical="center"/>
      <protection locked="0"/>
    </xf>
    <xf numFmtId="176" fontId="4" fillId="0" borderId="16" xfId="2" applyNumberFormat="1" applyFont="1" applyBorder="1" applyAlignment="1">
      <alignment horizontal="center" vertical="center"/>
    </xf>
    <xf numFmtId="49" fontId="14" fillId="0" borderId="18" xfId="2" applyNumberFormat="1" applyFont="1" applyBorder="1" applyAlignment="1" applyProtection="1">
      <alignment horizontal="center" vertical="center"/>
      <protection locked="0"/>
    </xf>
    <xf numFmtId="0" fontId="16" fillId="0" borderId="18" xfId="2" applyFont="1" applyBorder="1" applyAlignment="1" applyProtection="1">
      <alignment horizontal="left" vertical="center" wrapText="1"/>
      <protection locked="0"/>
    </xf>
    <xf numFmtId="0" fontId="11" fillId="0" borderId="0" xfId="0" applyFont="1" applyAlignment="1">
      <alignment horizontal="center" vertical="center"/>
    </xf>
    <xf numFmtId="176" fontId="2" fillId="0" borderId="14" xfId="2" applyNumberFormat="1" applyFont="1" applyBorder="1" applyAlignment="1" applyProtection="1">
      <alignment horizontal="center" vertical="center"/>
      <protection locked="0"/>
    </xf>
    <xf numFmtId="176" fontId="12" fillId="0" borderId="13" xfId="2" applyNumberFormat="1" applyFont="1" applyBorder="1" applyAlignment="1">
      <alignment horizontal="center" vertical="center"/>
    </xf>
    <xf numFmtId="9" fontId="4" fillId="0" borderId="14" xfId="1" applyFont="1" applyFill="1" applyBorder="1" applyAlignment="1" applyProtection="1">
      <alignment horizontal="center" vertical="center"/>
      <protection locked="0"/>
    </xf>
    <xf numFmtId="176" fontId="4" fillId="0" borderId="14" xfId="2" applyNumberFormat="1" applyFont="1" applyBorder="1" applyAlignment="1">
      <alignment horizontal="center" vertical="center"/>
    </xf>
    <xf numFmtId="0" fontId="17" fillId="0" borderId="14" xfId="2" applyFont="1" applyBorder="1" applyAlignment="1" applyProtection="1">
      <alignment horizontal="left" vertical="center" wrapText="1"/>
      <protection locked="0"/>
    </xf>
  </cellXfs>
  <cellStyles count="3">
    <cellStyle name="百分比" xfId="1" builtinId="5"/>
    <cellStyle name="常规" xfId="0" builtinId="0"/>
    <cellStyle name="常规_培训汇总表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5"/>
  <sheetViews>
    <sheetView tabSelected="1" zoomScale="115" zoomScaleNormal="115" zoomScaleSheetLayoutView="100" workbookViewId="0">
      <pane ySplit="2" topLeftCell="A3" activePane="bottomLeft" state="frozen"/>
      <selection pane="bottomLeft" activeCell="N17" sqref="N17"/>
    </sheetView>
  </sheetViews>
  <sheetFormatPr defaultRowHeight="15.75" x14ac:dyDescent="0.15"/>
  <cols>
    <col min="1" max="1" width="4.75" style="5" bestFit="1" customWidth="1"/>
    <col min="2" max="2" width="11.5" style="24" customWidth="1"/>
    <col min="3" max="3" width="7.75" style="6" customWidth="1"/>
    <col min="4" max="4" width="7.5" style="5" customWidth="1"/>
    <col min="5" max="5" width="4.75" style="7" bestFit="1" customWidth="1"/>
    <col min="6" max="6" width="7.125" style="5" customWidth="1"/>
    <col min="7" max="7" width="4.875" style="5" customWidth="1"/>
    <col min="8" max="8" width="7.375" style="5" customWidth="1"/>
    <col min="9" max="9" width="7.625" style="5" customWidth="1"/>
    <col min="10" max="10" width="8" style="5" bestFit="1" customWidth="1"/>
    <col min="11" max="11" width="7.5" style="5" customWidth="1"/>
    <col min="12" max="12" width="8" style="5" bestFit="1" customWidth="1"/>
    <col min="13" max="13" width="14.75" style="43" customWidth="1"/>
    <col min="14" max="14" width="14.625" style="43" customWidth="1"/>
    <col min="15" max="15" width="17.25" style="25" bestFit="1" customWidth="1"/>
    <col min="16" max="16384" width="9" style="1"/>
  </cols>
  <sheetData>
    <row r="1" spans="1:15" ht="44.25" customHeight="1" thickBot="1" x14ac:dyDescent="0.2">
      <c r="A1" s="56" t="s">
        <v>17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</row>
    <row r="2" spans="1:15" s="2" customFormat="1" ht="74.25" customHeight="1" thickBot="1" x14ac:dyDescent="0.2">
      <c r="A2" s="8" t="s">
        <v>0</v>
      </c>
      <c r="B2" s="9" t="s">
        <v>1</v>
      </c>
      <c r="C2" s="9" t="s">
        <v>2</v>
      </c>
      <c r="D2" s="9" t="s">
        <v>3</v>
      </c>
      <c r="E2" s="10" t="s">
        <v>4</v>
      </c>
      <c r="F2" s="11" t="s">
        <v>15</v>
      </c>
      <c r="G2" s="11" t="s">
        <v>5</v>
      </c>
      <c r="H2" s="11" t="s">
        <v>6</v>
      </c>
      <c r="I2" s="14" t="s">
        <v>7</v>
      </c>
      <c r="J2" s="15" t="s">
        <v>8</v>
      </c>
      <c r="K2" s="15" t="s">
        <v>9</v>
      </c>
      <c r="L2" s="15" t="s">
        <v>10</v>
      </c>
      <c r="M2" s="16" t="s">
        <v>11</v>
      </c>
      <c r="N2" s="17" t="s">
        <v>12</v>
      </c>
      <c r="O2" s="45" t="s">
        <v>13</v>
      </c>
    </row>
    <row r="3" spans="1:15" s="3" customFormat="1" ht="21" customHeight="1" thickBot="1" x14ac:dyDescent="0.2">
      <c r="A3" s="12"/>
      <c r="B3" s="23" t="s">
        <v>14</v>
      </c>
      <c r="C3" s="13"/>
      <c r="D3" s="18">
        <f>SUM(D4:D5)</f>
        <v>34</v>
      </c>
      <c r="E3" s="19">
        <f>SUM(E4:E5)</f>
        <v>57</v>
      </c>
      <c r="F3" s="20"/>
      <c r="G3" s="20"/>
      <c r="H3" s="21">
        <f>SUM(H4:H5)</f>
        <v>142500</v>
      </c>
      <c r="I3" s="22">
        <f>SUM(I4:I5)</f>
        <v>34</v>
      </c>
      <c r="J3" s="20"/>
      <c r="K3" s="20">
        <f>SUM(K4:K5)</f>
        <v>170000</v>
      </c>
      <c r="L3" s="20">
        <f>SUM(L4:L5)</f>
        <v>27500</v>
      </c>
      <c r="M3" s="41"/>
      <c r="N3" s="44"/>
      <c r="O3" s="26"/>
    </row>
    <row r="4" spans="1:15" s="4" customFormat="1" ht="67.5" customHeight="1" x14ac:dyDescent="0.15">
      <c r="A4" s="30">
        <v>1</v>
      </c>
      <c r="B4" s="46" t="s">
        <v>18</v>
      </c>
      <c r="C4" s="54" t="s">
        <v>16</v>
      </c>
      <c r="D4" s="49">
        <v>11</v>
      </c>
      <c r="E4" s="50">
        <v>21</v>
      </c>
      <c r="F4" s="51">
        <v>5000</v>
      </c>
      <c r="G4" s="52">
        <v>0.5</v>
      </c>
      <c r="H4" s="53">
        <f>E4*F4*G4</f>
        <v>52500</v>
      </c>
      <c r="I4" s="31">
        <v>11</v>
      </c>
      <c r="J4" s="32">
        <v>5000</v>
      </c>
      <c r="K4" s="33">
        <f t="shared" ref="K4:K5" si="0">I4*J4</f>
        <v>55000</v>
      </c>
      <c r="L4" s="34">
        <f t="shared" ref="L4:L5" si="1">K4-H4</f>
        <v>2500</v>
      </c>
      <c r="M4" s="47" t="s">
        <v>18</v>
      </c>
      <c r="N4" s="55" t="s">
        <v>19</v>
      </c>
      <c r="O4" s="48" t="s">
        <v>23</v>
      </c>
    </row>
    <row r="5" spans="1:15" s="4" customFormat="1" ht="67.5" customHeight="1" thickBot="1" x14ac:dyDescent="0.2">
      <c r="A5" s="35">
        <v>2</v>
      </c>
      <c r="B5" s="36" t="s">
        <v>20</v>
      </c>
      <c r="C5" s="37" t="s">
        <v>21</v>
      </c>
      <c r="D5" s="57">
        <v>23</v>
      </c>
      <c r="E5" s="58">
        <v>36</v>
      </c>
      <c r="F5" s="38">
        <v>5000</v>
      </c>
      <c r="G5" s="59">
        <v>0.5</v>
      </c>
      <c r="H5" s="60">
        <f>E5*F5*G5</f>
        <v>90000</v>
      </c>
      <c r="I5" s="39">
        <v>23</v>
      </c>
      <c r="J5" s="27">
        <v>5000</v>
      </c>
      <c r="K5" s="28">
        <f t="shared" si="0"/>
        <v>115000</v>
      </c>
      <c r="L5" s="29">
        <f t="shared" si="1"/>
        <v>25000</v>
      </c>
      <c r="M5" s="42" t="s">
        <v>20</v>
      </c>
      <c r="N5" s="61" t="s">
        <v>22</v>
      </c>
      <c r="O5" s="40" t="s">
        <v>24</v>
      </c>
    </row>
  </sheetData>
  <autoFilter ref="A2:O5" xr:uid="{00000000-0001-0000-0000-000000000000}"/>
  <mergeCells count="1">
    <mergeCell ref="A1:O1"/>
  </mergeCells>
  <phoneticPr fontId="14" type="noConversion"/>
  <pageMargins left="0.25" right="0.25" top="0.75" bottom="0.75" header="0.3" footer="0.3"/>
  <pageSetup paperSize="9" orientation="landscape" horizontalDpi="1200" verticalDpi="1200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SheetLayoutView="100" workbookViewId="0"/>
  </sheetViews>
  <sheetFormatPr defaultColWidth="9" defaultRowHeight="14.25" x14ac:dyDescent="0.15"/>
  <sheetData/>
  <phoneticPr fontId="14" type="noConversion"/>
  <pageMargins left="0.75" right="0.75" top="1" bottom="1" header="0.51180555555555551" footer="0.51180555555555551"/>
  <pageSetup paperSize="9" orientation="portrait" horizontalDpi="0" verticalDpi="0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zoomScaleSheetLayoutView="100" workbookViewId="0"/>
  </sheetViews>
  <sheetFormatPr defaultColWidth="9" defaultRowHeight="14.25" x14ac:dyDescent="0.15"/>
  <sheetData/>
  <phoneticPr fontId="14" type="noConversion"/>
  <pageMargins left="0.75" right="0.75" top="1" bottom="1" header="0.51180555555555551" footer="0.51180555555555551"/>
  <pageSetup paperSize="9" orientation="portrait" horizontalDpi="0" verticalDpi="0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ZZK</dc:creator>
  <cp:lastModifiedBy>子楷 张</cp:lastModifiedBy>
  <cp:lastPrinted>2023-10-25T06:49:00Z</cp:lastPrinted>
  <dcterms:created xsi:type="dcterms:W3CDTF">2021-01-21T05:58:47Z</dcterms:created>
  <dcterms:modified xsi:type="dcterms:W3CDTF">2025-09-08T07:22:14Z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