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09/培训补贴公示材料/"/>
    </mc:Choice>
  </mc:AlternateContent>
  <xr:revisionPtr revIDLastSave="56" documentId="13_ncr:1_{AB97430C-290D-4FF3-B7CF-D3EE7F08AA30}" xr6:coauthVersionLast="47" xr6:coauthVersionMax="47" xr10:uidLastSave="{EE45CA5B-8AB2-425D-988E-739926C0C018}"/>
  <bookViews>
    <workbookView xWindow="-120" yWindow="-120" windowWidth="29040" windowHeight="15840" xr2:uid="{00000000-000D-0000-FFFF-FFFF00000000}"/>
  </bookViews>
  <sheets>
    <sheet name="班期明细" sheetId="16" r:id="rId1"/>
  </sheets>
  <definedNames>
    <definedName name="_xlnm._FilterDatabase" localSheetId="0" hidden="1">班期明细!$A$3:$O$8</definedName>
    <definedName name="_xlnm.Print_Titles" localSheetId="0">班期明细!$1:$3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6" l="1"/>
  <c r="O14" i="16"/>
  <c r="O13" i="16"/>
  <c r="O12" i="16"/>
  <c r="O11" i="16"/>
  <c r="O10" i="16"/>
  <c r="O9" i="16"/>
  <c r="O8" i="16"/>
  <c r="O7" i="16"/>
  <c r="O4" i="16" s="1"/>
  <c r="O6" i="16"/>
  <c r="O5" i="16"/>
  <c r="N4" i="16"/>
  <c r="M4" i="16"/>
  <c r="L4" i="16"/>
  <c r="K4" i="16"/>
  <c r="J4" i="16"/>
  <c r="I4" i="16"/>
  <c r="H4" i="16"/>
</calcChain>
</file>

<file path=xl/sharedStrings.xml><?xml version="1.0" encoding="utf-8"?>
<sst xmlns="http://schemas.openxmlformats.org/spreadsheetml/2006/main" count="74" uniqueCount="39">
  <si>
    <r>
      <rPr>
        <sz val="9"/>
        <color indexed="8"/>
        <rFont val="宋体"/>
        <family val="3"/>
        <charset val="134"/>
      </rPr>
      <t>序号</t>
    </r>
  </si>
  <si>
    <r>
      <rPr>
        <sz val="9"/>
        <color indexed="8"/>
        <rFont val="宋体"/>
        <family val="3"/>
        <charset val="134"/>
      </rPr>
      <t>备案号</t>
    </r>
  </si>
  <si>
    <r>
      <rPr>
        <sz val="9"/>
        <color indexed="8"/>
        <rFont val="宋体"/>
        <family val="3"/>
        <charset val="134"/>
      </rPr>
      <t>培训机构名称</t>
    </r>
  </si>
  <si>
    <r>
      <rPr>
        <sz val="9"/>
        <color indexed="8"/>
        <rFont val="宋体"/>
        <family val="3"/>
        <charset val="134"/>
      </rPr>
      <t>职业工种</t>
    </r>
  </si>
  <si>
    <r>
      <rPr>
        <sz val="9"/>
        <color indexed="8"/>
        <rFont val="宋体"/>
        <family val="3"/>
        <charset val="134"/>
      </rPr>
      <t>等级</t>
    </r>
  </si>
  <si>
    <r>
      <rPr>
        <sz val="9"/>
        <color indexed="8"/>
        <rFont val="宋体"/>
        <family val="3"/>
        <charset val="134"/>
      </rPr>
      <t>人员类别</t>
    </r>
  </si>
  <si>
    <r>
      <rPr>
        <sz val="9"/>
        <color indexed="8"/>
        <rFont val="宋体"/>
        <family val="3"/>
        <charset val="134"/>
      </rPr>
      <t>需求
程度</t>
    </r>
  </si>
  <si>
    <r>
      <rPr>
        <sz val="9"/>
        <color indexed="8"/>
        <rFont val="宋体"/>
        <family val="3"/>
        <charset val="134"/>
      </rPr>
      <t>备案
人数</t>
    </r>
  </si>
  <si>
    <r>
      <rPr>
        <sz val="9"/>
        <color indexed="8"/>
        <rFont val="宋体"/>
        <family val="3"/>
        <charset val="134"/>
      </rPr>
      <t>班次</t>
    </r>
  </si>
  <si>
    <r>
      <rPr>
        <sz val="9"/>
        <color indexed="8"/>
        <rFont val="宋体"/>
        <family val="3"/>
        <charset val="134"/>
      </rPr>
      <t>培训费</t>
    </r>
  </si>
  <si>
    <r>
      <rPr>
        <sz val="9"/>
        <color indexed="8"/>
        <rFont val="宋体"/>
        <family val="3"/>
        <charset val="134"/>
      </rPr>
      <t>鉴定费</t>
    </r>
  </si>
  <si>
    <r>
      <rPr>
        <sz val="9"/>
        <color indexed="8"/>
        <rFont val="宋体"/>
        <family val="3"/>
        <charset val="134"/>
      </rPr>
      <t>合计</t>
    </r>
  </si>
  <si>
    <r>
      <rPr>
        <sz val="9"/>
        <color indexed="8"/>
        <rFont val="宋体"/>
        <family val="3"/>
        <charset val="134"/>
      </rPr>
      <t>人数</t>
    </r>
  </si>
  <si>
    <r>
      <rPr>
        <sz val="9"/>
        <color indexed="8"/>
        <rFont val="宋体"/>
        <family val="3"/>
        <charset val="134"/>
      </rPr>
      <t>金额</t>
    </r>
  </si>
  <si>
    <r>
      <rPr>
        <sz val="9"/>
        <color indexed="8"/>
        <rFont val="宋体"/>
        <family val="3"/>
        <charset val="134"/>
      </rPr>
      <t>考务费</t>
    </r>
  </si>
  <si>
    <r>
      <rPr>
        <sz val="9"/>
        <color indexed="8"/>
        <rFont val="宋体"/>
        <family val="3"/>
        <charset val="134"/>
      </rPr>
      <t>材料费</t>
    </r>
  </si>
  <si>
    <r>
      <rPr>
        <sz val="9"/>
        <color indexed="8"/>
        <rFont val="宋体"/>
        <family val="3"/>
        <charset val="134"/>
      </rPr>
      <t>总</t>
    </r>
    <r>
      <rPr>
        <sz val="9"/>
        <color indexed="8"/>
        <rFont val="Times New Roman"/>
        <family val="1"/>
      </rPr>
      <t xml:space="preserve">  </t>
    </r>
    <r>
      <rPr>
        <sz val="9"/>
        <color indexed="8"/>
        <rFont val="宋体"/>
        <family val="3"/>
        <charset val="134"/>
      </rPr>
      <t>计</t>
    </r>
  </si>
  <si>
    <t>初级</t>
  </si>
  <si>
    <t>融晨（天津）职业培训学校有限公司</t>
  </si>
  <si>
    <t>西式面点师</t>
  </si>
  <si>
    <t>城镇登记失业人员、高校学生、灵活就业人员</t>
    <phoneticPr fontId="3" type="noConversion"/>
  </si>
  <si>
    <t>高校学生</t>
    <phoneticPr fontId="3" type="noConversion"/>
  </si>
  <si>
    <t>高校学生、灵活就业人员</t>
    <phoneticPr fontId="3" type="noConversion"/>
  </si>
  <si>
    <t>天津市西青区中天智信职业培训学校有限公司</t>
  </si>
  <si>
    <t>无人机装调检修工</t>
  </si>
  <si>
    <r>
      <t>2025</t>
    </r>
    <r>
      <rPr>
        <sz val="22"/>
        <color indexed="8"/>
        <rFont val="宋体"/>
        <family val="3"/>
        <charset val="134"/>
      </rPr>
      <t>年</t>
    </r>
    <r>
      <rPr>
        <sz val="22"/>
        <color rgb="FF000000"/>
        <rFont val="Times New Roman"/>
        <family val="1"/>
      </rPr>
      <t>09</t>
    </r>
    <r>
      <rPr>
        <sz val="22"/>
        <color indexed="8"/>
        <rFont val="宋体"/>
        <family val="3"/>
        <charset val="134"/>
      </rPr>
      <t>月职业技能培训班期补贴明细</t>
    </r>
    <phoneticPr fontId="3" type="noConversion"/>
  </si>
  <si>
    <t>天津市西青区信伟职业培训学校有限公司</t>
  </si>
  <si>
    <t>建筑信息模型技术员</t>
  </si>
  <si>
    <t>非常紧缺</t>
    <phoneticPr fontId="3" type="noConversion"/>
  </si>
  <si>
    <t>紧缺</t>
    <phoneticPr fontId="3" type="noConversion"/>
  </si>
  <si>
    <t>天津市西青区远洋航空职业培训学校</t>
  </si>
  <si>
    <t>中建钢构天津有限公司培训中心</t>
  </si>
  <si>
    <t>焊工</t>
  </si>
  <si>
    <t>高级</t>
  </si>
  <si>
    <t>本市农民工、外省市务工人员</t>
    <phoneticPr fontId="3" type="noConversion"/>
  </si>
  <si>
    <t>外省市务工人员</t>
    <phoneticPr fontId="3" type="noConversion"/>
  </si>
  <si>
    <t>中级</t>
  </si>
  <si>
    <t>城镇登记失业人员、高校学生、农村劳动力</t>
    <phoneticPr fontId="3" type="noConversion"/>
  </si>
  <si>
    <t>城镇登记失业人员、高校学生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</si>
</sst>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0.00_);[Red]\(0.00\)"/>
    <numFmt numFmtId="178" formatCode="0_);[Red]\(0\)"/>
  </numFmts>
  <fonts count="17" x14ac:knownFonts="1">
    <font>
      <sz val="11"/>
      <color theme="1"/>
      <name val="等线"/>
      <charset val="134"/>
      <scheme val="minor"/>
    </font>
    <font>
      <sz val="9"/>
      <color indexed="8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2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9"/>
      <color theme="1"/>
      <name val="宋体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43" fontId="2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7" fontId="10" fillId="0" borderId="5" xfId="2" applyNumberFormat="1" applyFont="1" applyBorder="1">
      <alignment vertical="center"/>
    </xf>
    <xf numFmtId="177" fontId="10" fillId="0" borderId="7" xfId="2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177" fontId="10" fillId="0" borderId="26" xfId="2" applyNumberFormat="1" applyFont="1" applyBorder="1">
      <alignment vertical="center"/>
    </xf>
    <xf numFmtId="177" fontId="10" fillId="0" borderId="27" xfId="2" applyNumberFormat="1" applyFont="1" applyBorder="1">
      <alignment vertical="center"/>
    </xf>
    <xf numFmtId="178" fontId="10" fillId="0" borderId="2" xfId="2" applyNumberFormat="1" applyFont="1" applyBorder="1">
      <alignment vertical="center"/>
    </xf>
    <xf numFmtId="178" fontId="10" fillId="0" borderId="3" xfId="2" applyNumberFormat="1" applyFont="1" applyBorder="1">
      <alignment vertical="center"/>
    </xf>
    <xf numFmtId="178" fontId="10" fillId="0" borderId="24" xfId="2" applyNumberFormat="1" applyFont="1" applyBorder="1">
      <alignment vertical="center"/>
    </xf>
    <xf numFmtId="178" fontId="10" fillId="0" borderId="25" xfId="2" applyNumberFormat="1" applyFont="1" applyBorder="1">
      <alignment vertical="center"/>
    </xf>
    <xf numFmtId="178" fontId="10" fillId="0" borderId="4" xfId="2" applyNumberFormat="1" applyFont="1" applyBorder="1">
      <alignment vertical="center"/>
    </xf>
    <xf numFmtId="178" fontId="10" fillId="0" borderId="23" xfId="2" applyNumberFormat="1" applyFont="1" applyBorder="1">
      <alignment vertical="center"/>
    </xf>
    <xf numFmtId="178" fontId="1" fillId="0" borderId="2" xfId="0" quotePrefix="1" applyNumberFormat="1" applyFont="1" applyBorder="1" applyAlignment="1">
      <alignment horizontal="center" vertical="center"/>
    </xf>
    <xf numFmtId="178" fontId="10" fillId="0" borderId="15" xfId="2" applyNumberFormat="1" applyFont="1" applyBorder="1">
      <alignment vertical="center"/>
    </xf>
    <xf numFmtId="178" fontId="10" fillId="0" borderId="6" xfId="2" applyNumberFormat="1" applyFont="1" applyBorder="1">
      <alignment vertical="center"/>
    </xf>
    <xf numFmtId="178" fontId="10" fillId="0" borderId="14" xfId="2" applyNumberFormat="1" applyFont="1" applyBorder="1">
      <alignment vertical="center"/>
    </xf>
    <xf numFmtId="177" fontId="10" fillId="0" borderId="16" xfId="2" applyNumberFormat="1" applyFont="1" applyBorder="1">
      <alignment vertical="center"/>
    </xf>
    <xf numFmtId="177" fontId="10" fillId="0" borderId="19" xfId="2" applyNumberFormat="1" applyFont="1" applyBorder="1">
      <alignment vertical="center"/>
    </xf>
    <xf numFmtId="176" fontId="10" fillId="0" borderId="11" xfId="2" applyNumberFormat="1" applyFont="1" applyBorder="1">
      <alignment vertical="center"/>
    </xf>
    <xf numFmtId="176" fontId="10" fillId="0" borderId="28" xfId="2" applyNumberFormat="1" applyFont="1" applyBorder="1">
      <alignment vertical="center"/>
    </xf>
    <xf numFmtId="176" fontId="10" fillId="0" borderId="29" xfId="2" applyNumberFormat="1" applyFont="1" applyBorder="1">
      <alignment vertical="center"/>
    </xf>
    <xf numFmtId="176" fontId="10" fillId="0" borderId="2" xfId="2" applyNumberFormat="1" applyFont="1" applyBorder="1">
      <alignment vertical="center"/>
    </xf>
    <xf numFmtId="176" fontId="10" fillId="0" borderId="24" xfId="2" applyNumberFormat="1" applyFont="1" applyBorder="1">
      <alignment vertical="center"/>
    </xf>
    <xf numFmtId="176" fontId="10" fillId="0" borderId="15" xfId="2" applyNumberFormat="1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>
      <alignment vertical="center"/>
    </xf>
    <xf numFmtId="178" fontId="1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>
      <alignment vertical="center"/>
    </xf>
    <xf numFmtId="178" fontId="1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8">
    <cellStyle name="?" xfId="1" xr:uid="{00000000-0005-0000-0000-000000000000}"/>
    <cellStyle name="常规" xfId="0" builtinId="0"/>
    <cellStyle name="千位分隔" xfId="2" builtinId="3"/>
    <cellStyle name="㼿" xfId="3" xr:uid="{00000000-0005-0000-0000-000003000000}"/>
    <cellStyle name="㼿㼿" xfId="4" xr:uid="{00000000-0005-0000-0000-000004000000}"/>
    <cellStyle name="㼿㼿?" xfId="5" xr:uid="{00000000-0005-0000-0000-000005000000}"/>
    <cellStyle name="㼿㼿㼿㼿" xfId="6" xr:uid="{00000000-0005-0000-0000-000006000000}"/>
    <cellStyle name="㼿㼿㼿㼿㼿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="115" zoomScaleNormal="115" workbookViewId="0">
      <pane ySplit="3" topLeftCell="A4" activePane="bottomLeft" state="frozen"/>
      <selection pane="bottomLeft" activeCell="O6" sqref="O6"/>
    </sheetView>
  </sheetViews>
  <sheetFormatPr defaultRowHeight="15" x14ac:dyDescent="0.2"/>
  <cols>
    <col min="1" max="1" width="3.625" style="4" customWidth="1"/>
    <col min="2" max="2" width="12.875" style="4" bestFit="1" customWidth="1"/>
    <col min="3" max="3" width="21.5" style="9" bestFit="1" customWidth="1"/>
    <col min="4" max="4" width="12.25" style="4" bestFit="1" customWidth="1"/>
    <col min="5" max="5" width="4.5" style="4" bestFit="1" customWidth="1"/>
    <col min="6" max="6" width="12.25" style="9" bestFit="1" customWidth="1"/>
    <col min="7" max="7" width="4.5" style="10" bestFit="1" customWidth="1"/>
    <col min="8" max="8" width="7.75" style="4" bestFit="1" customWidth="1"/>
    <col min="9" max="9" width="4.625" style="4" bestFit="1" customWidth="1"/>
    <col min="10" max="10" width="5.375" style="4" bestFit="1" customWidth="1"/>
    <col min="11" max="11" width="8.375" style="4" bestFit="1" customWidth="1"/>
    <col min="12" max="12" width="5.375" style="4" bestFit="1" customWidth="1"/>
    <col min="13" max="13" width="7.625" style="4" bestFit="1" customWidth="1"/>
    <col min="14" max="14" width="9" style="4" bestFit="1" customWidth="1"/>
    <col min="15" max="15" width="8.375" style="4" bestFit="1" customWidth="1"/>
    <col min="16" max="16384" width="9" style="4"/>
  </cols>
  <sheetData>
    <row r="1" spans="1:15" ht="38.25" customHeight="1" thickBot="1" x14ac:dyDescent="0.25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5" customFormat="1" ht="30" customHeight="1" x14ac:dyDescent="0.2">
      <c r="A2" s="57" t="s">
        <v>0</v>
      </c>
      <c r="B2" s="59" t="s">
        <v>1</v>
      </c>
      <c r="C2" s="47" t="s">
        <v>2</v>
      </c>
      <c r="D2" s="59" t="s">
        <v>3</v>
      </c>
      <c r="E2" s="59" t="s">
        <v>4</v>
      </c>
      <c r="F2" s="47" t="s">
        <v>5</v>
      </c>
      <c r="G2" s="47" t="s">
        <v>6</v>
      </c>
      <c r="H2" s="47" t="s">
        <v>7</v>
      </c>
      <c r="I2" s="49" t="s">
        <v>8</v>
      </c>
      <c r="J2" s="54" t="s">
        <v>9</v>
      </c>
      <c r="K2" s="55"/>
      <c r="L2" s="54" t="s">
        <v>10</v>
      </c>
      <c r="M2" s="56"/>
      <c r="N2" s="55"/>
      <c r="O2" s="51" t="s">
        <v>11</v>
      </c>
    </row>
    <row r="3" spans="1:15" s="5" customFormat="1" ht="30" customHeight="1" thickBot="1" x14ac:dyDescent="0.25">
      <c r="A3" s="58"/>
      <c r="B3" s="60"/>
      <c r="C3" s="48"/>
      <c r="D3" s="60"/>
      <c r="E3" s="60"/>
      <c r="F3" s="48"/>
      <c r="G3" s="48"/>
      <c r="H3" s="48"/>
      <c r="I3" s="50"/>
      <c r="J3" s="33" t="s">
        <v>12</v>
      </c>
      <c r="K3" s="34" t="s">
        <v>13</v>
      </c>
      <c r="L3" s="33" t="s">
        <v>12</v>
      </c>
      <c r="M3" s="35" t="s">
        <v>14</v>
      </c>
      <c r="N3" s="34" t="s">
        <v>15</v>
      </c>
      <c r="O3" s="52"/>
    </row>
    <row r="4" spans="1:15" s="5" customFormat="1" ht="21.75" customHeight="1" thickBot="1" x14ac:dyDescent="0.25">
      <c r="A4" s="6"/>
      <c r="B4" s="21" t="s">
        <v>16</v>
      </c>
      <c r="C4" s="8"/>
      <c r="D4" s="8"/>
      <c r="E4" s="8"/>
      <c r="F4" s="7"/>
      <c r="G4" s="61"/>
      <c r="H4" s="15">
        <f t="shared" ref="H4:O4" si="0">SUM(H5:H15)</f>
        <v>299</v>
      </c>
      <c r="I4" s="16">
        <f t="shared" si="0"/>
        <v>11</v>
      </c>
      <c r="J4" s="19">
        <f t="shared" si="0"/>
        <v>299</v>
      </c>
      <c r="K4" s="1">
        <f t="shared" si="0"/>
        <v>526204.80000000005</v>
      </c>
      <c r="L4" s="19">
        <f t="shared" si="0"/>
        <v>299</v>
      </c>
      <c r="M4" s="30">
        <f t="shared" si="0"/>
        <v>90900</v>
      </c>
      <c r="N4" s="27">
        <f t="shared" si="0"/>
        <v>0</v>
      </c>
      <c r="O4" s="2">
        <f t="shared" si="0"/>
        <v>617104.80000000005</v>
      </c>
    </row>
    <row r="5" spans="1:15" s="5" customFormat="1" ht="60" customHeight="1" x14ac:dyDescent="0.2">
      <c r="A5" s="6">
        <v>1</v>
      </c>
      <c r="B5" s="37">
        <v>24111001070095</v>
      </c>
      <c r="C5" s="38" t="s">
        <v>26</v>
      </c>
      <c r="D5" s="38" t="s">
        <v>27</v>
      </c>
      <c r="E5" s="39" t="s">
        <v>17</v>
      </c>
      <c r="F5" s="3" t="s">
        <v>21</v>
      </c>
      <c r="G5" s="62" t="s">
        <v>28</v>
      </c>
      <c r="H5" s="15">
        <v>36</v>
      </c>
      <c r="I5" s="16">
        <v>1</v>
      </c>
      <c r="J5" s="19">
        <v>36</v>
      </c>
      <c r="K5" s="1">
        <v>39060</v>
      </c>
      <c r="L5" s="19">
        <v>36</v>
      </c>
      <c r="M5" s="30">
        <v>7560</v>
      </c>
      <c r="N5" s="27">
        <v>0</v>
      </c>
      <c r="O5" s="2">
        <f t="shared" ref="O5" si="1">N5+M5+K5</f>
        <v>46620</v>
      </c>
    </row>
    <row r="6" spans="1:15" s="5" customFormat="1" ht="60" customHeight="1" x14ac:dyDescent="0.2">
      <c r="A6" s="11">
        <v>2</v>
      </c>
      <c r="B6" s="40">
        <v>24111001070107</v>
      </c>
      <c r="C6" s="41" t="s">
        <v>18</v>
      </c>
      <c r="D6" s="41" t="s">
        <v>19</v>
      </c>
      <c r="E6" s="42" t="s">
        <v>17</v>
      </c>
      <c r="F6" s="12" t="s">
        <v>22</v>
      </c>
      <c r="G6" s="63" t="s">
        <v>29</v>
      </c>
      <c r="H6" s="17">
        <v>29</v>
      </c>
      <c r="I6" s="18">
        <v>1</v>
      </c>
      <c r="J6" s="20">
        <v>29</v>
      </c>
      <c r="K6" s="13">
        <v>19548.900000000001</v>
      </c>
      <c r="L6" s="20">
        <v>29</v>
      </c>
      <c r="M6" s="31">
        <v>8700</v>
      </c>
      <c r="N6" s="28">
        <v>0</v>
      </c>
      <c r="O6" s="14">
        <f>N6+M6+K6</f>
        <v>28248.9</v>
      </c>
    </row>
    <row r="7" spans="1:15" s="5" customFormat="1" ht="60" customHeight="1" x14ac:dyDescent="0.2">
      <c r="A7" s="11">
        <v>3</v>
      </c>
      <c r="B7" s="40">
        <v>24111001070133</v>
      </c>
      <c r="C7" s="41" t="s">
        <v>18</v>
      </c>
      <c r="D7" s="41" t="s">
        <v>19</v>
      </c>
      <c r="E7" s="42" t="s">
        <v>17</v>
      </c>
      <c r="F7" s="12" t="s">
        <v>21</v>
      </c>
      <c r="G7" s="63" t="s">
        <v>29</v>
      </c>
      <c r="H7" s="17">
        <v>29</v>
      </c>
      <c r="I7" s="18">
        <v>1</v>
      </c>
      <c r="J7" s="20">
        <v>29</v>
      </c>
      <c r="K7" s="13">
        <v>19548.900000000001</v>
      </c>
      <c r="L7" s="20">
        <v>29</v>
      </c>
      <c r="M7" s="31">
        <v>8700</v>
      </c>
      <c r="N7" s="28">
        <v>0</v>
      </c>
      <c r="O7" s="14">
        <f>N7+M7+K7</f>
        <v>28248.9</v>
      </c>
    </row>
    <row r="8" spans="1:15" s="5" customFormat="1" ht="60" customHeight="1" x14ac:dyDescent="0.2">
      <c r="A8" s="11">
        <v>4</v>
      </c>
      <c r="B8" s="40">
        <v>25111001070004</v>
      </c>
      <c r="C8" s="41" t="s">
        <v>30</v>
      </c>
      <c r="D8" s="41" t="s">
        <v>24</v>
      </c>
      <c r="E8" s="42" t="s">
        <v>17</v>
      </c>
      <c r="F8" s="12" t="s">
        <v>21</v>
      </c>
      <c r="G8" s="63" t="s">
        <v>28</v>
      </c>
      <c r="H8" s="17">
        <v>31</v>
      </c>
      <c r="I8" s="18">
        <v>1</v>
      </c>
      <c r="J8" s="20">
        <v>31</v>
      </c>
      <c r="K8" s="13">
        <v>57939</v>
      </c>
      <c r="L8" s="20">
        <v>31</v>
      </c>
      <c r="M8" s="31">
        <v>9300</v>
      </c>
      <c r="N8" s="28">
        <v>0</v>
      </c>
      <c r="O8" s="14">
        <f>N8+M8+K8</f>
        <v>67239</v>
      </c>
    </row>
    <row r="9" spans="1:15" s="5" customFormat="1" ht="60" customHeight="1" x14ac:dyDescent="0.2">
      <c r="A9" s="11">
        <v>5</v>
      </c>
      <c r="B9" s="40">
        <v>25111001070009</v>
      </c>
      <c r="C9" s="41" t="s">
        <v>30</v>
      </c>
      <c r="D9" s="41" t="s">
        <v>24</v>
      </c>
      <c r="E9" s="42" t="s">
        <v>17</v>
      </c>
      <c r="F9" s="12" t="s">
        <v>21</v>
      </c>
      <c r="G9" s="63" t="s">
        <v>28</v>
      </c>
      <c r="H9" s="17">
        <v>35</v>
      </c>
      <c r="I9" s="18">
        <v>1</v>
      </c>
      <c r="J9" s="20">
        <v>35</v>
      </c>
      <c r="K9" s="13">
        <v>65415</v>
      </c>
      <c r="L9" s="20">
        <v>35</v>
      </c>
      <c r="M9" s="31">
        <v>10500</v>
      </c>
      <c r="N9" s="28">
        <v>0</v>
      </c>
      <c r="O9" s="14">
        <f>N9+M9+K9</f>
        <v>75915</v>
      </c>
    </row>
    <row r="10" spans="1:15" s="5" customFormat="1" ht="60" customHeight="1" x14ac:dyDescent="0.2">
      <c r="A10" s="11">
        <v>6</v>
      </c>
      <c r="B10" s="40">
        <v>25111001070010</v>
      </c>
      <c r="C10" s="41" t="s">
        <v>31</v>
      </c>
      <c r="D10" s="41" t="s">
        <v>32</v>
      </c>
      <c r="E10" s="42" t="s">
        <v>33</v>
      </c>
      <c r="F10" s="12" t="s">
        <v>34</v>
      </c>
      <c r="G10" s="63" t="s">
        <v>28</v>
      </c>
      <c r="H10" s="17">
        <v>20</v>
      </c>
      <c r="I10" s="18">
        <v>1</v>
      </c>
      <c r="J10" s="20">
        <v>20</v>
      </c>
      <c r="K10" s="13">
        <v>59535</v>
      </c>
      <c r="L10" s="20">
        <v>20</v>
      </c>
      <c r="M10" s="31">
        <v>8200</v>
      </c>
      <c r="N10" s="28">
        <v>0</v>
      </c>
      <c r="O10" s="14">
        <f>N10+M10+K10</f>
        <v>67735</v>
      </c>
    </row>
    <row r="11" spans="1:15" s="5" customFormat="1" ht="60" customHeight="1" x14ac:dyDescent="0.2">
      <c r="A11" s="11">
        <v>7</v>
      </c>
      <c r="B11" s="40">
        <v>25111001070011</v>
      </c>
      <c r="C11" s="41" t="s">
        <v>31</v>
      </c>
      <c r="D11" s="41" t="s">
        <v>32</v>
      </c>
      <c r="E11" s="42" t="s">
        <v>33</v>
      </c>
      <c r="F11" s="12" t="s">
        <v>35</v>
      </c>
      <c r="G11" s="63" t="s">
        <v>28</v>
      </c>
      <c r="H11" s="17">
        <v>9</v>
      </c>
      <c r="I11" s="18">
        <v>1</v>
      </c>
      <c r="J11" s="20">
        <v>9</v>
      </c>
      <c r="K11" s="13">
        <v>25137</v>
      </c>
      <c r="L11" s="20">
        <v>9</v>
      </c>
      <c r="M11" s="31">
        <v>3690</v>
      </c>
      <c r="N11" s="28">
        <v>0</v>
      </c>
      <c r="O11" s="14">
        <f t="shared" ref="O11:O15" si="2">N11+M11+K11</f>
        <v>28827</v>
      </c>
    </row>
    <row r="12" spans="1:15" s="5" customFormat="1" ht="60" customHeight="1" x14ac:dyDescent="0.2">
      <c r="A12" s="11">
        <v>8</v>
      </c>
      <c r="B12" s="40">
        <v>25111001070012</v>
      </c>
      <c r="C12" s="41" t="s">
        <v>31</v>
      </c>
      <c r="D12" s="41" t="s">
        <v>32</v>
      </c>
      <c r="E12" s="42" t="s">
        <v>36</v>
      </c>
      <c r="F12" s="12" t="s">
        <v>34</v>
      </c>
      <c r="G12" s="63" t="s">
        <v>28</v>
      </c>
      <c r="H12" s="17">
        <v>25</v>
      </c>
      <c r="I12" s="18">
        <v>1</v>
      </c>
      <c r="J12" s="20">
        <v>25</v>
      </c>
      <c r="K12" s="13">
        <v>64071</v>
      </c>
      <c r="L12" s="20">
        <v>25</v>
      </c>
      <c r="M12" s="31">
        <v>8750</v>
      </c>
      <c r="N12" s="28">
        <v>0</v>
      </c>
      <c r="O12" s="14">
        <f t="shared" si="2"/>
        <v>72821</v>
      </c>
    </row>
    <row r="13" spans="1:15" s="5" customFormat="1" ht="60" customHeight="1" x14ac:dyDescent="0.2">
      <c r="A13" s="11">
        <v>9</v>
      </c>
      <c r="B13" s="40">
        <v>25111001070027</v>
      </c>
      <c r="C13" s="41" t="s">
        <v>23</v>
      </c>
      <c r="D13" s="41" t="s">
        <v>24</v>
      </c>
      <c r="E13" s="42" t="s">
        <v>17</v>
      </c>
      <c r="F13" s="12" t="s">
        <v>20</v>
      </c>
      <c r="G13" s="63" t="s">
        <v>28</v>
      </c>
      <c r="H13" s="17">
        <v>31</v>
      </c>
      <c r="I13" s="18">
        <v>1</v>
      </c>
      <c r="J13" s="20">
        <v>31</v>
      </c>
      <c r="K13" s="13">
        <v>64170</v>
      </c>
      <c r="L13" s="20">
        <v>31</v>
      </c>
      <c r="M13" s="31">
        <v>9300</v>
      </c>
      <c r="N13" s="28">
        <v>0</v>
      </c>
      <c r="O13" s="14">
        <f t="shared" si="2"/>
        <v>73470</v>
      </c>
    </row>
    <row r="14" spans="1:15" s="5" customFormat="1" ht="60" customHeight="1" x14ac:dyDescent="0.2">
      <c r="A14" s="11">
        <v>10</v>
      </c>
      <c r="B14" s="40">
        <v>25111001070036</v>
      </c>
      <c r="C14" s="41" t="s">
        <v>23</v>
      </c>
      <c r="D14" s="41" t="s">
        <v>24</v>
      </c>
      <c r="E14" s="42" t="s">
        <v>17</v>
      </c>
      <c r="F14" s="12" t="s">
        <v>37</v>
      </c>
      <c r="G14" s="63" t="s">
        <v>28</v>
      </c>
      <c r="H14" s="17">
        <v>26</v>
      </c>
      <c r="I14" s="18">
        <v>1</v>
      </c>
      <c r="J14" s="20">
        <v>26</v>
      </c>
      <c r="K14" s="13">
        <v>53820</v>
      </c>
      <c r="L14" s="20">
        <v>26</v>
      </c>
      <c r="M14" s="31">
        <v>7800</v>
      </c>
      <c r="N14" s="28">
        <v>0</v>
      </c>
      <c r="O14" s="14">
        <f t="shared" si="2"/>
        <v>61620</v>
      </c>
    </row>
    <row r="15" spans="1:15" s="5" customFormat="1" ht="60" customHeight="1" thickBot="1" x14ac:dyDescent="0.25">
      <c r="A15" s="36">
        <v>11</v>
      </c>
      <c r="B15" s="43">
        <v>25111001070037</v>
      </c>
      <c r="C15" s="44" t="s">
        <v>23</v>
      </c>
      <c r="D15" s="44" t="s">
        <v>24</v>
      </c>
      <c r="E15" s="45" t="s">
        <v>17</v>
      </c>
      <c r="F15" s="46" t="s">
        <v>38</v>
      </c>
      <c r="G15" s="64" t="s">
        <v>28</v>
      </c>
      <c r="H15" s="22">
        <v>28</v>
      </c>
      <c r="I15" s="23">
        <v>1</v>
      </c>
      <c r="J15" s="24">
        <v>28</v>
      </c>
      <c r="K15" s="25">
        <v>57960</v>
      </c>
      <c r="L15" s="24">
        <v>28</v>
      </c>
      <c r="M15" s="32">
        <v>8400</v>
      </c>
      <c r="N15" s="29">
        <v>0</v>
      </c>
      <c r="O15" s="26">
        <f t="shared" si="2"/>
        <v>66360</v>
      </c>
    </row>
  </sheetData>
  <autoFilter ref="A3:O8" xr:uid="{00000000-0001-0000-0000-000000000000}"/>
  <mergeCells count="13">
    <mergeCell ref="H2:H3"/>
    <mergeCell ref="I2:I3"/>
    <mergeCell ref="O2:O3"/>
    <mergeCell ref="A1:O1"/>
    <mergeCell ref="J2:K2"/>
    <mergeCell ref="L2:N2"/>
    <mergeCell ref="A2:A3"/>
    <mergeCell ref="B2:B3"/>
    <mergeCell ref="C2:C3"/>
    <mergeCell ref="D2:D3"/>
    <mergeCell ref="E2:E3"/>
    <mergeCell ref="F2:F3"/>
    <mergeCell ref="G2:G3"/>
  </mergeCells>
  <phoneticPr fontId="15" type="noConversion"/>
  <pageMargins left="0.70866141732283472" right="0.70866141732283472" top="0.39370078740157483" bottom="0" header="0" footer="0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班期明细</vt:lpstr>
      <vt:lpstr>班期明细!Print_Titles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子楷 张</cp:lastModifiedBy>
  <cp:lastPrinted>2025-08-26T08:14:06Z</cp:lastPrinted>
  <dcterms:created xsi:type="dcterms:W3CDTF">2015-08-13T09:55:59Z</dcterms:created>
  <dcterms:modified xsi:type="dcterms:W3CDTF">2025-09-22T02:44:36Z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