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0/培训补贴公示材料/"/>
    </mc:Choice>
  </mc:AlternateContent>
  <xr:revisionPtr revIDLastSave="630" documentId="13_ncr:1_{2C1BB789-7EF8-4F13-9524-46108F68D402}" xr6:coauthVersionLast="47" xr6:coauthVersionMax="47" xr10:uidLastSave="{22DE5FF4-BD33-464B-83B6-5DA1282C0976}"/>
  <bookViews>
    <workbookView xWindow="-120" yWindow="-120" windowWidth="29040" windowHeight="15840" xr2:uid="{00000000-000D-0000-FFFF-FFFF00000000}"/>
  </bookViews>
  <sheets>
    <sheet name="班期明细" sheetId="16" r:id="rId1"/>
  </sheets>
  <definedNames>
    <definedName name="_xlnm._FilterDatabase" localSheetId="0" hidden="1">班期明细!$A$3:$O$26</definedName>
    <definedName name="_xlnm.Print_Titles" localSheetId="0">班期明细!$1:$3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6" l="1"/>
  <c r="O15" i="16"/>
  <c r="O16" i="16"/>
  <c r="O17" i="16"/>
  <c r="O18" i="16"/>
  <c r="O19" i="16"/>
  <c r="O20" i="16"/>
  <c r="O21" i="16"/>
  <c r="O22" i="16"/>
  <c r="O23" i="16"/>
  <c r="O24" i="16"/>
  <c r="O25" i="16"/>
  <c r="O13" i="16"/>
  <c r="O12" i="16"/>
  <c r="O6" i="16"/>
  <c r="O7" i="16"/>
  <c r="O8" i="16"/>
  <c r="O9" i="16"/>
  <c r="O10" i="16"/>
  <c r="O26" i="16"/>
  <c r="N4" i="16" l="1"/>
  <c r="M4" i="16"/>
  <c r="L4" i="16"/>
  <c r="K4" i="16"/>
  <c r="J4" i="16"/>
  <c r="I4" i="16"/>
  <c r="H4" i="16"/>
  <c r="O5" i="16"/>
  <c r="O11" i="16"/>
  <c r="O4" i="16" l="1"/>
</calcChain>
</file>

<file path=xl/sharedStrings.xml><?xml version="1.0" encoding="utf-8"?>
<sst xmlns="http://schemas.openxmlformats.org/spreadsheetml/2006/main" count="129" uniqueCount="42">
  <si>
    <r>
      <rPr>
        <sz val="9"/>
        <color indexed="8"/>
        <rFont val="宋体"/>
        <family val="3"/>
        <charset val="134"/>
      </rPr>
      <t>序号</t>
    </r>
  </si>
  <si>
    <r>
      <rPr>
        <sz val="9"/>
        <color indexed="8"/>
        <rFont val="宋体"/>
        <family val="3"/>
        <charset val="134"/>
      </rPr>
      <t>备案号</t>
    </r>
  </si>
  <si>
    <r>
      <rPr>
        <sz val="9"/>
        <color indexed="8"/>
        <rFont val="宋体"/>
        <family val="3"/>
        <charset val="134"/>
      </rPr>
      <t>培训机构名称</t>
    </r>
  </si>
  <si>
    <r>
      <rPr>
        <sz val="9"/>
        <color indexed="8"/>
        <rFont val="宋体"/>
        <family val="3"/>
        <charset val="134"/>
      </rPr>
      <t>职业工种</t>
    </r>
  </si>
  <si>
    <r>
      <rPr>
        <sz val="9"/>
        <color indexed="8"/>
        <rFont val="宋体"/>
        <family val="3"/>
        <charset val="134"/>
      </rPr>
      <t>等级</t>
    </r>
  </si>
  <si>
    <r>
      <rPr>
        <sz val="9"/>
        <color indexed="8"/>
        <rFont val="宋体"/>
        <family val="3"/>
        <charset val="134"/>
      </rPr>
      <t>人员类别</t>
    </r>
  </si>
  <si>
    <r>
      <rPr>
        <sz val="9"/>
        <color indexed="8"/>
        <rFont val="宋体"/>
        <family val="3"/>
        <charset val="134"/>
      </rPr>
      <t>需求
程度</t>
    </r>
  </si>
  <si>
    <r>
      <rPr>
        <sz val="9"/>
        <color indexed="8"/>
        <rFont val="宋体"/>
        <family val="3"/>
        <charset val="134"/>
      </rPr>
      <t>备案
人数</t>
    </r>
  </si>
  <si>
    <r>
      <rPr>
        <sz val="9"/>
        <color indexed="8"/>
        <rFont val="宋体"/>
        <family val="3"/>
        <charset val="134"/>
      </rPr>
      <t>班次</t>
    </r>
  </si>
  <si>
    <r>
      <rPr>
        <sz val="9"/>
        <color indexed="8"/>
        <rFont val="宋体"/>
        <family val="3"/>
        <charset val="134"/>
      </rPr>
      <t>培训费</t>
    </r>
  </si>
  <si>
    <r>
      <rPr>
        <sz val="9"/>
        <color indexed="8"/>
        <rFont val="宋体"/>
        <family val="3"/>
        <charset val="134"/>
      </rPr>
      <t>鉴定费</t>
    </r>
  </si>
  <si>
    <r>
      <rPr>
        <sz val="9"/>
        <color indexed="8"/>
        <rFont val="宋体"/>
        <family val="3"/>
        <charset val="134"/>
      </rPr>
      <t>合计</t>
    </r>
  </si>
  <si>
    <r>
      <rPr>
        <sz val="9"/>
        <color indexed="8"/>
        <rFont val="宋体"/>
        <family val="3"/>
        <charset val="134"/>
      </rPr>
      <t>人数</t>
    </r>
  </si>
  <si>
    <r>
      <rPr>
        <sz val="9"/>
        <color indexed="8"/>
        <rFont val="宋体"/>
        <family val="3"/>
        <charset val="134"/>
      </rPr>
      <t>金额</t>
    </r>
  </si>
  <si>
    <r>
      <rPr>
        <sz val="9"/>
        <color indexed="8"/>
        <rFont val="宋体"/>
        <family val="3"/>
        <charset val="134"/>
      </rPr>
      <t>考务费</t>
    </r>
  </si>
  <si>
    <r>
      <rPr>
        <sz val="9"/>
        <color indexed="8"/>
        <rFont val="宋体"/>
        <family val="3"/>
        <charset val="134"/>
      </rPr>
      <t>材料费</t>
    </r>
  </si>
  <si>
    <r>
      <rPr>
        <sz val="9"/>
        <color indexed="8"/>
        <rFont val="宋体"/>
        <family val="3"/>
        <charset val="134"/>
      </rPr>
      <t>总</t>
    </r>
    <r>
      <rPr>
        <sz val="9"/>
        <color indexed="8"/>
        <rFont val="Times New Roman"/>
        <family val="1"/>
      </rPr>
      <t xml:space="preserve">  </t>
    </r>
    <r>
      <rPr>
        <sz val="9"/>
        <color indexed="8"/>
        <rFont val="宋体"/>
        <family val="3"/>
        <charset val="134"/>
      </rPr>
      <t>计</t>
    </r>
  </si>
  <si>
    <t>初级</t>
  </si>
  <si>
    <t>天津市西青区中天智信职业培训学校有限公司</t>
  </si>
  <si>
    <t>无人机装调检修工</t>
  </si>
  <si>
    <t>天津市西青区远洋航空职业培训学校</t>
  </si>
  <si>
    <t>中建钢构天津有限公司培训中心</t>
  </si>
  <si>
    <t>焊工</t>
  </si>
  <si>
    <t>高级</t>
  </si>
  <si>
    <t>中级</t>
  </si>
  <si>
    <r>
      <t>2025</t>
    </r>
    <r>
      <rPr>
        <sz val="22"/>
        <color indexed="8"/>
        <rFont val="宋体"/>
        <family val="3"/>
        <charset val="134"/>
      </rPr>
      <t>年10月职业技能培训班期补贴明细</t>
    </r>
    <phoneticPr fontId="3" type="noConversion"/>
  </si>
  <si>
    <t>天津市天软职业培训学校</t>
  </si>
  <si>
    <t>天津市西青区东泽职业培训学校有限公司</t>
  </si>
  <si>
    <t>天津市西青区中青学为职业培训学校有限公司</t>
  </si>
  <si>
    <t>天津交通职业学院</t>
  </si>
  <si>
    <t>网络与信息安全管理员</t>
  </si>
  <si>
    <t>养老护理员</t>
  </si>
  <si>
    <t>工业机器人系统操作员</t>
  </si>
  <si>
    <t>本市农民工、外省市务工人员</t>
    <phoneticPr fontId="3" type="noConversion"/>
  </si>
  <si>
    <t>非常紧缺</t>
    <phoneticPr fontId="3" type="noConversion"/>
  </si>
  <si>
    <t>高校毕业学年学生</t>
    <phoneticPr fontId="3" type="noConversion"/>
  </si>
  <si>
    <t>城镇登记失业人员、灵活就业人员</t>
    <phoneticPr fontId="3" type="noConversion"/>
  </si>
  <si>
    <t>城镇登记失业人员、农村劳动力、灵活就业人员</t>
    <phoneticPr fontId="3" type="noConversion"/>
  </si>
  <si>
    <t>外省市务工人员、本市农民工</t>
    <phoneticPr fontId="3" type="noConversion"/>
  </si>
  <si>
    <t>外省市务工人员</t>
  </si>
  <si>
    <t>外省市务工人员</t>
    <phoneticPr fontId="3" type="noConversion"/>
  </si>
  <si>
    <t>非常紧缺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</si>
</sst>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0.00_);[Red]\(0.00\)"/>
    <numFmt numFmtId="178" formatCode="0_);[Red]\(0\)"/>
  </numFmts>
  <fonts count="15" x14ac:knownFonts="1">
    <font>
      <sz val="11"/>
      <color theme="1"/>
      <name val="等线"/>
      <charset val="134"/>
      <scheme val="minor"/>
    </font>
    <font>
      <sz val="9"/>
      <color indexed="8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2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宋体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43" fontId="2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177" fontId="10" fillId="0" borderId="5" xfId="2" applyNumberFormat="1" applyFont="1" applyBorder="1">
      <alignment vertical="center"/>
    </xf>
    <xf numFmtId="177" fontId="10" fillId="0" borderId="7" xfId="2" applyNumberFormat="1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3" fillId="0" borderId="0" xfId="0" applyFont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177" fontId="10" fillId="0" borderId="26" xfId="2" applyNumberFormat="1" applyFont="1" applyBorder="1">
      <alignment vertical="center"/>
    </xf>
    <xf numFmtId="177" fontId="10" fillId="0" borderId="27" xfId="2" applyNumberFormat="1" applyFont="1" applyBorder="1">
      <alignment vertical="center"/>
    </xf>
    <xf numFmtId="178" fontId="10" fillId="0" borderId="2" xfId="2" applyNumberFormat="1" applyFont="1" applyBorder="1">
      <alignment vertical="center"/>
    </xf>
    <xf numFmtId="178" fontId="10" fillId="0" borderId="3" xfId="2" applyNumberFormat="1" applyFont="1" applyBorder="1">
      <alignment vertical="center"/>
    </xf>
    <xf numFmtId="178" fontId="10" fillId="0" borderId="24" xfId="2" applyNumberFormat="1" applyFont="1" applyBorder="1">
      <alignment vertical="center"/>
    </xf>
    <xf numFmtId="178" fontId="10" fillId="0" borderId="25" xfId="2" applyNumberFormat="1" applyFont="1" applyBorder="1">
      <alignment vertical="center"/>
    </xf>
    <xf numFmtId="178" fontId="10" fillId="0" borderId="4" xfId="2" applyNumberFormat="1" applyFont="1" applyBorder="1">
      <alignment vertical="center"/>
    </xf>
    <xf numFmtId="178" fontId="10" fillId="0" borderId="23" xfId="2" applyNumberFormat="1" applyFont="1" applyBorder="1">
      <alignment vertical="center"/>
    </xf>
    <xf numFmtId="178" fontId="1" fillId="0" borderId="2" xfId="0" quotePrefix="1" applyNumberFormat="1" applyFont="1" applyBorder="1" applyAlignment="1">
      <alignment horizontal="center" vertical="center"/>
    </xf>
    <xf numFmtId="178" fontId="10" fillId="0" borderId="15" xfId="2" applyNumberFormat="1" applyFont="1" applyBorder="1">
      <alignment vertical="center"/>
    </xf>
    <xf numFmtId="178" fontId="10" fillId="0" borderId="6" xfId="2" applyNumberFormat="1" applyFont="1" applyBorder="1">
      <alignment vertical="center"/>
    </xf>
    <xf numFmtId="178" fontId="10" fillId="0" borderId="14" xfId="2" applyNumberFormat="1" applyFont="1" applyBorder="1">
      <alignment vertical="center"/>
    </xf>
    <xf numFmtId="177" fontId="10" fillId="0" borderId="16" xfId="2" applyNumberFormat="1" applyFont="1" applyBorder="1">
      <alignment vertical="center"/>
    </xf>
    <xf numFmtId="177" fontId="10" fillId="0" borderId="19" xfId="2" applyNumberFormat="1" applyFont="1" applyBorder="1">
      <alignment vertical="center"/>
    </xf>
    <xf numFmtId="176" fontId="10" fillId="0" borderId="11" xfId="2" applyNumberFormat="1" applyFont="1" applyBorder="1">
      <alignment vertical="center"/>
    </xf>
    <xf numFmtId="176" fontId="10" fillId="0" borderId="28" xfId="2" applyNumberFormat="1" applyFont="1" applyBorder="1">
      <alignment vertical="center"/>
    </xf>
    <xf numFmtId="176" fontId="10" fillId="0" borderId="29" xfId="2" applyNumberFormat="1" applyFont="1" applyBorder="1">
      <alignment vertical="center"/>
    </xf>
    <xf numFmtId="176" fontId="10" fillId="0" borderId="2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10" fillId="0" borderId="15" xfId="2" applyNumberFormat="1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8" fontId="1" fillId="0" borderId="24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>
      <alignment vertical="center"/>
    </xf>
    <xf numFmtId="0" fontId="14" fillId="0" borderId="15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10" fillId="0" borderId="24" xfId="2" applyNumberFormat="1" applyFont="1" applyFill="1" applyBorder="1">
      <alignment vertical="center"/>
    </xf>
    <xf numFmtId="178" fontId="10" fillId="0" borderId="25" xfId="2" applyNumberFormat="1" applyFont="1" applyFill="1" applyBorder="1">
      <alignment vertical="center"/>
    </xf>
    <xf numFmtId="178" fontId="10" fillId="0" borderId="23" xfId="2" applyNumberFormat="1" applyFont="1" applyFill="1" applyBorder="1">
      <alignment vertical="center"/>
    </xf>
    <xf numFmtId="177" fontId="10" fillId="0" borderId="26" xfId="2" applyNumberFormat="1" applyFont="1" applyFill="1" applyBorder="1">
      <alignment vertical="center"/>
    </xf>
    <xf numFmtId="176" fontId="10" fillId="0" borderId="24" xfId="2" applyNumberFormat="1" applyFont="1" applyFill="1" applyBorder="1">
      <alignment vertical="center"/>
    </xf>
    <xf numFmtId="176" fontId="10" fillId="0" borderId="28" xfId="2" applyNumberFormat="1" applyFont="1" applyFill="1" applyBorder="1">
      <alignment vertical="center"/>
    </xf>
    <xf numFmtId="177" fontId="10" fillId="0" borderId="27" xfId="2" applyNumberFormat="1" applyFont="1" applyFill="1" applyBorder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78" fontId="10" fillId="0" borderId="2" xfId="2" applyNumberFormat="1" applyFont="1" applyFill="1" applyBorder="1">
      <alignment vertical="center"/>
    </xf>
    <xf numFmtId="178" fontId="10" fillId="0" borderId="3" xfId="2" applyNumberFormat="1" applyFont="1" applyFill="1" applyBorder="1">
      <alignment vertical="center"/>
    </xf>
    <xf numFmtId="178" fontId="10" fillId="0" borderId="4" xfId="2" applyNumberFormat="1" applyFont="1" applyFill="1" applyBorder="1">
      <alignment vertical="center"/>
    </xf>
    <xf numFmtId="177" fontId="10" fillId="0" borderId="5" xfId="2" applyNumberFormat="1" applyFont="1" applyFill="1" applyBorder="1">
      <alignment vertical="center"/>
    </xf>
    <xf numFmtId="176" fontId="10" fillId="0" borderId="2" xfId="2" applyNumberFormat="1" applyFont="1" applyFill="1" applyBorder="1">
      <alignment vertical="center"/>
    </xf>
    <xf numFmtId="176" fontId="10" fillId="0" borderId="11" xfId="2" applyNumberFormat="1" applyFont="1" applyFill="1" applyBorder="1">
      <alignment vertical="center"/>
    </xf>
    <xf numFmtId="177" fontId="10" fillId="0" borderId="7" xfId="2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8">
    <cellStyle name="?" xfId="1" xr:uid="{00000000-0005-0000-0000-000000000000}"/>
    <cellStyle name="常规" xfId="0" builtinId="0"/>
    <cellStyle name="千位分隔" xfId="2" builtinId="3"/>
    <cellStyle name="㼿" xfId="3" xr:uid="{00000000-0005-0000-0000-000003000000}"/>
    <cellStyle name="㼿㼿" xfId="4" xr:uid="{00000000-0005-0000-0000-000004000000}"/>
    <cellStyle name="㼿㼿?" xfId="5" xr:uid="{00000000-0005-0000-0000-000005000000}"/>
    <cellStyle name="㼿㼿㼿㼿" xfId="6" xr:uid="{00000000-0005-0000-0000-000006000000}"/>
    <cellStyle name="㼿㼿㼿㼿㼿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pane ySplit="3" topLeftCell="A19" activePane="bottomLeft" state="frozen"/>
      <selection pane="bottomLeft" activeCell="G21" sqref="G21"/>
    </sheetView>
  </sheetViews>
  <sheetFormatPr defaultRowHeight="15" x14ac:dyDescent="0.2"/>
  <cols>
    <col min="1" max="1" width="4.5" style="3" bestFit="1" customWidth="1"/>
    <col min="2" max="2" width="12.75" style="3" bestFit="1" customWidth="1"/>
    <col min="3" max="3" width="18" style="8" customWidth="1"/>
    <col min="4" max="4" width="7.5" style="3" bestFit="1" customWidth="1"/>
    <col min="5" max="5" width="4.5" style="3" bestFit="1" customWidth="1"/>
    <col min="6" max="6" width="12.25" style="8" bestFit="1" customWidth="1"/>
    <col min="7" max="7" width="4.5" style="45" bestFit="1" customWidth="1"/>
    <col min="8" max="9" width="4.5" style="3" bestFit="1" customWidth="1"/>
    <col min="10" max="10" width="8.5" style="3" bestFit="1" customWidth="1"/>
    <col min="11" max="11" width="9.125" style="3" bestFit="1" customWidth="1"/>
    <col min="12" max="12" width="8.5" style="3" bestFit="1" customWidth="1"/>
    <col min="13" max="14" width="10" style="3" bestFit="1" customWidth="1"/>
    <col min="15" max="15" width="9.125" style="3" bestFit="1" customWidth="1"/>
    <col min="16" max="16384" width="9" style="3"/>
  </cols>
  <sheetData>
    <row r="1" spans="1:15" ht="38.25" customHeight="1" thickBot="1" x14ac:dyDescent="0.2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4" customFormat="1" ht="30" customHeight="1" x14ac:dyDescent="0.2">
      <c r="A2" s="75" t="s">
        <v>0</v>
      </c>
      <c r="B2" s="77" t="s">
        <v>1</v>
      </c>
      <c r="C2" s="65" t="s">
        <v>2</v>
      </c>
      <c r="D2" s="77" t="s">
        <v>3</v>
      </c>
      <c r="E2" s="77" t="s">
        <v>4</v>
      </c>
      <c r="F2" s="65" t="s">
        <v>5</v>
      </c>
      <c r="G2" s="65" t="s">
        <v>6</v>
      </c>
      <c r="H2" s="65" t="s">
        <v>7</v>
      </c>
      <c r="I2" s="67" t="s">
        <v>8</v>
      </c>
      <c r="J2" s="72" t="s">
        <v>9</v>
      </c>
      <c r="K2" s="73"/>
      <c r="L2" s="72" t="s">
        <v>10</v>
      </c>
      <c r="M2" s="74"/>
      <c r="N2" s="73"/>
      <c r="O2" s="69" t="s">
        <v>11</v>
      </c>
    </row>
    <row r="3" spans="1:15" s="4" customFormat="1" ht="30" customHeight="1" thickBot="1" x14ac:dyDescent="0.25">
      <c r="A3" s="76"/>
      <c r="B3" s="78"/>
      <c r="C3" s="66"/>
      <c r="D3" s="78"/>
      <c r="E3" s="78"/>
      <c r="F3" s="66"/>
      <c r="G3" s="66"/>
      <c r="H3" s="66"/>
      <c r="I3" s="68"/>
      <c r="J3" s="31" t="s">
        <v>12</v>
      </c>
      <c r="K3" s="32" t="s">
        <v>13</v>
      </c>
      <c r="L3" s="31" t="s">
        <v>12</v>
      </c>
      <c r="M3" s="33" t="s">
        <v>14</v>
      </c>
      <c r="N3" s="32" t="s">
        <v>15</v>
      </c>
      <c r="O3" s="70"/>
    </row>
    <row r="4" spans="1:15" s="4" customFormat="1" ht="21.75" customHeight="1" thickBot="1" x14ac:dyDescent="0.25">
      <c r="A4" s="5"/>
      <c r="B4" s="19" t="s">
        <v>16</v>
      </c>
      <c r="C4" s="7"/>
      <c r="D4" s="7"/>
      <c r="E4" s="7"/>
      <c r="F4" s="6"/>
      <c r="G4" s="42"/>
      <c r="H4" s="13">
        <f t="shared" ref="H4:O4" si="0">SUM(H5:H26)</f>
        <v>575</v>
      </c>
      <c r="I4" s="14">
        <f t="shared" si="0"/>
        <v>22</v>
      </c>
      <c r="J4" s="17">
        <f t="shared" si="0"/>
        <v>575</v>
      </c>
      <c r="K4" s="1">
        <f t="shared" si="0"/>
        <v>1283347.5</v>
      </c>
      <c r="L4" s="17">
        <f t="shared" si="0"/>
        <v>575</v>
      </c>
      <c r="M4" s="28">
        <f t="shared" si="0"/>
        <v>186610</v>
      </c>
      <c r="N4" s="25">
        <f t="shared" si="0"/>
        <v>0</v>
      </c>
      <c r="O4" s="2">
        <f t="shared" si="0"/>
        <v>1469957.5</v>
      </c>
    </row>
    <row r="5" spans="1:15" s="4" customFormat="1" ht="60" customHeight="1" x14ac:dyDescent="0.2">
      <c r="A5" s="5">
        <v>1</v>
      </c>
      <c r="B5" s="53">
        <v>25111001070013</v>
      </c>
      <c r="C5" s="54" t="s">
        <v>21</v>
      </c>
      <c r="D5" s="54" t="s">
        <v>22</v>
      </c>
      <c r="E5" s="55" t="s">
        <v>24</v>
      </c>
      <c r="F5" s="56" t="s">
        <v>40</v>
      </c>
      <c r="G5" s="57" t="s">
        <v>41</v>
      </c>
      <c r="H5" s="58">
        <v>17</v>
      </c>
      <c r="I5" s="59">
        <v>1</v>
      </c>
      <c r="J5" s="60">
        <v>17</v>
      </c>
      <c r="K5" s="61">
        <v>45927</v>
      </c>
      <c r="L5" s="60">
        <v>17</v>
      </c>
      <c r="M5" s="62">
        <v>5600</v>
      </c>
      <c r="N5" s="63">
        <v>0</v>
      </c>
      <c r="O5" s="64">
        <f t="shared" ref="O5" si="1">N5+M5+K5</f>
        <v>51527</v>
      </c>
    </row>
    <row r="6" spans="1:15" s="4" customFormat="1" ht="60" customHeight="1" x14ac:dyDescent="0.2">
      <c r="A6" s="9">
        <v>2</v>
      </c>
      <c r="B6" s="35">
        <v>25111001070014</v>
      </c>
      <c r="C6" s="38" t="s">
        <v>21</v>
      </c>
      <c r="D6" s="38" t="s">
        <v>22</v>
      </c>
      <c r="E6" s="39" t="s">
        <v>24</v>
      </c>
      <c r="F6" s="10" t="s">
        <v>33</v>
      </c>
      <c r="G6" s="43" t="s">
        <v>34</v>
      </c>
      <c r="H6" s="15">
        <v>15</v>
      </c>
      <c r="I6" s="16">
        <v>1</v>
      </c>
      <c r="J6" s="18">
        <v>15</v>
      </c>
      <c r="K6" s="11">
        <v>36855</v>
      </c>
      <c r="L6" s="18">
        <v>15</v>
      </c>
      <c r="M6" s="29">
        <v>5250</v>
      </c>
      <c r="N6" s="26">
        <v>0</v>
      </c>
      <c r="O6" s="12">
        <f>N6+M6+K6</f>
        <v>42105</v>
      </c>
    </row>
    <row r="7" spans="1:15" s="4" customFormat="1" ht="60" customHeight="1" x14ac:dyDescent="0.2">
      <c r="A7" s="9">
        <v>3</v>
      </c>
      <c r="B7" s="35">
        <v>25111001070015</v>
      </c>
      <c r="C7" s="38" t="s">
        <v>21</v>
      </c>
      <c r="D7" s="38" t="s">
        <v>22</v>
      </c>
      <c r="E7" s="39" t="s">
        <v>17</v>
      </c>
      <c r="F7" s="10" t="s">
        <v>33</v>
      </c>
      <c r="G7" s="43" t="s">
        <v>34</v>
      </c>
      <c r="H7" s="15">
        <v>28</v>
      </c>
      <c r="I7" s="16">
        <v>1</v>
      </c>
      <c r="J7" s="18">
        <v>28</v>
      </c>
      <c r="K7" s="11">
        <v>74480</v>
      </c>
      <c r="L7" s="18">
        <v>28</v>
      </c>
      <c r="M7" s="29">
        <v>8400</v>
      </c>
      <c r="N7" s="26">
        <v>0</v>
      </c>
      <c r="O7" s="12">
        <f>N7+M7+K7</f>
        <v>82880</v>
      </c>
    </row>
    <row r="8" spans="1:15" s="4" customFormat="1" ht="60" customHeight="1" x14ac:dyDescent="0.2">
      <c r="A8" s="9">
        <v>4</v>
      </c>
      <c r="B8" s="35">
        <v>25111001070016</v>
      </c>
      <c r="C8" s="38" t="s">
        <v>21</v>
      </c>
      <c r="D8" s="38" t="s">
        <v>22</v>
      </c>
      <c r="E8" s="39" t="s">
        <v>17</v>
      </c>
      <c r="F8" s="10" t="s">
        <v>40</v>
      </c>
      <c r="G8" s="43" t="s">
        <v>34</v>
      </c>
      <c r="H8" s="46">
        <v>8</v>
      </c>
      <c r="I8" s="47">
        <v>1</v>
      </c>
      <c r="J8" s="48">
        <v>8</v>
      </c>
      <c r="K8" s="49">
        <v>20748</v>
      </c>
      <c r="L8" s="48">
        <v>8</v>
      </c>
      <c r="M8" s="50">
        <v>2400</v>
      </c>
      <c r="N8" s="51">
        <v>0</v>
      </c>
      <c r="O8" s="52">
        <f>N8+M8+K8</f>
        <v>23148</v>
      </c>
    </row>
    <row r="9" spans="1:15" s="4" customFormat="1" ht="60" customHeight="1" x14ac:dyDescent="0.2">
      <c r="A9" s="9">
        <v>5</v>
      </c>
      <c r="B9" s="35">
        <v>25111001070023</v>
      </c>
      <c r="C9" s="38" t="s">
        <v>20</v>
      </c>
      <c r="D9" s="38" t="s">
        <v>19</v>
      </c>
      <c r="E9" s="39" t="s">
        <v>17</v>
      </c>
      <c r="F9" s="10" t="s">
        <v>35</v>
      </c>
      <c r="G9" s="43" t="s">
        <v>34</v>
      </c>
      <c r="H9" s="15">
        <v>32</v>
      </c>
      <c r="I9" s="16">
        <v>1</v>
      </c>
      <c r="J9" s="18">
        <v>32</v>
      </c>
      <c r="K9" s="11">
        <v>59808</v>
      </c>
      <c r="L9" s="18">
        <v>32</v>
      </c>
      <c r="M9" s="29">
        <v>9600</v>
      </c>
      <c r="N9" s="26">
        <v>0</v>
      </c>
      <c r="O9" s="12">
        <f>N9+M9+K9</f>
        <v>69408</v>
      </c>
    </row>
    <row r="10" spans="1:15" s="4" customFormat="1" ht="60" customHeight="1" x14ac:dyDescent="0.2">
      <c r="A10" s="9">
        <v>6</v>
      </c>
      <c r="B10" s="35">
        <v>25111001070025</v>
      </c>
      <c r="C10" s="38" t="s">
        <v>26</v>
      </c>
      <c r="D10" s="38" t="s">
        <v>30</v>
      </c>
      <c r="E10" s="39" t="s">
        <v>24</v>
      </c>
      <c r="F10" s="10" t="s">
        <v>35</v>
      </c>
      <c r="G10" s="43" t="s">
        <v>34</v>
      </c>
      <c r="H10" s="46">
        <v>25</v>
      </c>
      <c r="I10" s="47">
        <v>1</v>
      </c>
      <c r="J10" s="48">
        <v>25</v>
      </c>
      <c r="K10" s="49">
        <v>56875</v>
      </c>
      <c r="L10" s="48">
        <v>25</v>
      </c>
      <c r="M10" s="50">
        <v>7750</v>
      </c>
      <c r="N10" s="51">
        <v>0</v>
      </c>
      <c r="O10" s="52">
        <f>N10+M10+K10</f>
        <v>64625</v>
      </c>
    </row>
    <row r="11" spans="1:15" s="4" customFormat="1" ht="60" customHeight="1" x14ac:dyDescent="0.2">
      <c r="A11" s="9">
        <v>7</v>
      </c>
      <c r="B11" s="35">
        <v>25111001070031</v>
      </c>
      <c r="C11" s="38" t="s">
        <v>18</v>
      </c>
      <c r="D11" s="38" t="s">
        <v>19</v>
      </c>
      <c r="E11" s="39" t="s">
        <v>17</v>
      </c>
      <c r="F11" s="10" t="s">
        <v>36</v>
      </c>
      <c r="G11" s="43" t="s">
        <v>34</v>
      </c>
      <c r="H11" s="15">
        <v>36</v>
      </c>
      <c r="I11" s="16">
        <v>1</v>
      </c>
      <c r="J11" s="18">
        <v>36</v>
      </c>
      <c r="K11" s="11">
        <v>74520</v>
      </c>
      <c r="L11" s="18">
        <v>36</v>
      </c>
      <c r="M11" s="29">
        <v>10800</v>
      </c>
      <c r="N11" s="26">
        <v>0</v>
      </c>
      <c r="O11" s="12">
        <f t="shared" ref="O11" si="2">N11+M11+K11</f>
        <v>85320</v>
      </c>
    </row>
    <row r="12" spans="1:15" s="4" customFormat="1" ht="60" customHeight="1" x14ac:dyDescent="0.2">
      <c r="A12" s="9">
        <v>8</v>
      </c>
      <c r="B12" s="35">
        <v>25111001070034</v>
      </c>
      <c r="C12" s="38" t="s">
        <v>18</v>
      </c>
      <c r="D12" s="38" t="s">
        <v>19</v>
      </c>
      <c r="E12" s="39" t="s">
        <v>17</v>
      </c>
      <c r="F12" s="10" t="s">
        <v>36</v>
      </c>
      <c r="G12" s="43" t="s">
        <v>34</v>
      </c>
      <c r="H12" s="15">
        <v>36</v>
      </c>
      <c r="I12" s="16">
        <v>1</v>
      </c>
      <c r="J12" s="18">
        <v>36</v>
      </c>
      <c r="K12" s="11">
        <v>74520</v>
      </c>
      <c r="L12" s="18">
        <v>36</v>
      </c>
      <c r="M12" s="29">
        <v>10800</v>
      </c>
      <c r="N12" s="26">
        <v>0</v>
      </c>
      <c r="O12" s="12">
        <f t="shared" ref="O12:O25" si="3">N12+M12+K12</f>
        <v>85320</v>
      </c>
    </row>
    <row r="13" spans="1:15" s="4" customFormat="1" ht="60" customHeight="1" x14ac:dyDescent="0.2">
      <c r="A13" s="9">
        <v>9</v>
      </c>
      <c r="B13" s="35">
        <v>25111001070035</v>
      </c>
      <c r="C13" s="38" t="s">
        <v>27</v>
      </c>
      <c r="D13" s="38" t="s">
        <v>31</v>
      </c>
      <c r="E13" s="39" t="s">
        <v>17</v>
      </c>
      <c r="F13" s="10" t="s">
        <v>37</v>
      </c>
      <c r="G13" s="43" t="s">
        <v>34</v>
      </c>
      <c r="H13" s="15">
        <v>25</v>
      </c>
      <c r="I13" s="16">
        <v>1</v>
      </c>
      <c r="J13" s="18">
        <v>25</v>
      </c>
      <c r="K13" s="11">
        <v>26250</v>
      </c>
      <c r="L13" s="18">
        <v>25</v>
      </c>
      <c r="M13" s="29">
        <v>5250</v>
      </c>
      <c r="N13" s="26">
        <v>0</v>
      </c>
      <c r="O13" s="12">
        <f t="shared" si="3"/>
        <v>31500</v>
      </c>
    </row>
    <row r="14" spans="1:15" s="4" customFormat="1" ht="60" customHeight="1" x14ac:dyDescent="0.2">
      <c r="A14" s="9">
        <v>10</v>
      </c>
      <c r="B14" s="35">
        <v>25111001070040</v>
      </c>
      <c r="C14" s="38" t="s">
        <v>18</v>
      </c>
      <c r="D14" s="38" t="s">
        <v>19</v>
      </c>
      <c r="E14" s="39" t="s">
        <v>17</v>
      </c>
      <c r="F14" s="10" t="s">
        <v>37</v>
      </c>
      <c r="G14" s="43" t="s">
        <v>34</v>
      </c>
      <c r="H14" s="15">
        <v>20</v>
      </c>
      <c r="I14" s="16">
        <v>1</v>
      </c>
      <c r="J14" s="18">
        <v>20</v>
      </c>
      <c r="K14" s="11">
        <v>41400</v>
      </c>
      <c r="L14" s="18">
        <v>20</v>
      </c>
      <c r="M14" s="29">
        <v>6000</v>
      </c>
      <c r="N14" s="26">
        <v>0</v>
      </c>
      <c r="O14" s="12">
        <f t="shared" si="3"/>
        <v>47400</v>
      </c>
    </row>
    <row r="15" spans="1:15" s="4" customFormat="1" ht="60" customHeight="1" x14ac:dyDescent="0.2">
      <c r="A15" s="9">
        <v>11</v>
      </c>
      <c r="B15" s="35">
        <v>25111001070041</v>
      </c>
      <c r="C15" s="38" t="s">
        <v>20</v>
      </c>
      <c r="D15" s="38" t="s">
        <v>19</v>
      </c>
      <c r="E15" s="39" t="s">
        <v>24</v>
      </c>
      <c r="F15" s="10" t="s">
        <v>35</v>
      </c>
      <c r="G15" s="43" t="s">
        <v>34</v>
      </c>
      <c r="H15" s="15">
        <v>30</v>
      </c>
      <c r="I15" s="16">
        <v>1</v>
      </c>
      <c r="J15" s="18">
        <v>30</v>
      </c>
      <c r="K15" s="11">
        <v>60270</v>
      </c>
      <c r="L15" s="18">
        <v>30</v>
      </c>
      <c r="M15" s="29">
        <v>10500</v>
      </c>
      <c r="N15" s="26">
        <v>0</v>
      </c>
      <c r="O15" s="12">
        <f t="shared" si="3"/>
        <v>70770</v>
      </c>
    </row>
    <row r="16" spans="1:15" s="4" customFormat="1" ht="60" customHeight="1" x14ac:dyDescent="0.2">
      <c r="A16" s="9">
        <v>12</v>
      </c>
      <c r="B16" s="35">
        <v>25111001070044</v>
      </c>
      <c r="C16" s="38" t="s">
        <v>18</v>
      </c>
      <c r="D16" s="38" t="s">
        <v>19</v>
      </c>
      <c r="E16" s="39" t="s">
        <v>24</v>
      </c>
      <c r="F16" s="10" t="s">
        <v>35</v>
      </c>
      <c r="G16" s="43" t="s">
        <v>34</v>
      </c>
      <c r="H16" s="15">
        <v>34</v>
      </c>
      <c r="I16" s="16">
        <v>1</v>
      </c>
      <c r="J16" s="18">
        <v>34</v>
      </c>
      <c r="K16" s="11">
        <v>97580</v>
      </c>
      <c r="L16" s="18">
        <v>34</v>
      </c>
      <c r="M16" s="29">
        <v>11900</v>
      </c>
      <c r="N16" s="26">
        <v>0</v>
      </c>
      <c r="O16" s="12">
        <f t="shared" si="3"/>
        <v>109480</v>
      </c>
    </row>
    <row r="17" spans="1:15" s="4" customFormat="1" ht="60" customHeight="1" x14ac:dyDescent="0.2">
      <c r="A17" s="9">
        <v>13</v>
      </c>
      <c r="B17" s="35">
        <v>25111001070045</v>
      </c>
      <c r="C17" s="38" t="s">
        <v>18</v>
      </c>
      <c r="D17" s="38" t="s">
        <v>19</v>
      </c>
      <c r="E17" s="39" t="s">
        <v>24</v>
      </c>
      <c r="F17" s="10" t="s">
        <v>35</v>
      </c>
      <c r="G17" s="43" t="s">
        <v>34</v>
      </c>
      <c r="H17" s="15">
        <v>31</v>
      </c>
      <c r="I17" s="16">
        <v>1</v>
      </c>
      <c r="J17" s="18">
        <v>31</v>
      </c>
      <c r="K17" s="11">
        <v>88970</v>
      </c>
      <c r="L17" s="18">
        <v>31</v>
      </c>
      <c r="M17" s="29">
        <v>10850</v>
      </c>
      <c r="N17" s="26">
        <v>0</v>
      </c>
      <c r="O17" s="12">
        <f t="shared" si="3"/>
        <v>99820</v>
      </c>
    </row>
    <row r="18" spans="1:15" s="4" customFormat="1" ht="60" customHeight="1" x14ac:dyDescent="0.2">
      <c r="A18" s="9">
        <v>14</v>
      </c>
      <c r="B18" s="35">
        <v>25111001070050</v>
      </c>
      <c r="C18" s="38" t="s">
        <v>28</v>
      </c>
      <c r="D18" s="38" t="s">
        <v>30</v>
      </c>
      <c r="E18" s="39" t="s">
        <v>24</v>
      </c>
      <c r="F18" s="10" t="s">
        <v>35</v>
      </c>
      <c r="G18" s="43" t="s">
        <v>34</v>
      </c>
      <c r="H18" s="15">
        <v>25</v>
      </c>
      <c r="I18" s="16">
        <v>1</v>
      </c>
      <c r="J18" s="18">
        <v>25</v>
      </c>
      <c r="K18" s="11">
        <v>81250</v>
      </c>
      <c r="L18" s="18">
        <v>25</v>
      </c>
      <c r="M18" s="29">
        <v>7750</v>
      </c>
      <c r="N18" s="26">
        <v>0</v>
      </c>
      <c r="O18" s="12">
        <f t="shared" si="3"/>
        <v>89000</v>
      </c>
    </row>
    <row r="19" spans="1:15" s="4" customFormat="1" ht="60" customHeight="1" x14ac:dyDescent="0.2">
      <c r="A19" s="9">
        <v>15</v>
      </c>
      <c r="B19" s="35">
        <v>25111001070052</v>
      </c>
      <c r="C19" s="38" t="s">
        <v>29</v>
      </c>
      <c r="D19" s="38" t="s">
        <v>32</v>
      </c>
      <c r="E19" s="39" t="s">
        <v>24</v>
      </c>
      <c r="F19" s="10" t="s">
        <v>35</v>
      </c>
      <c r="G19" s="43" t="s">
        <v>34</v>
      </c>
      <c r="H19" s="15">
        <v>48</v>
      </c>
      <c r="I19" s="16">
        <v>1</v>
      </c>
      <c r="J19" s="18">
        <v>48</v>
      </c>
      <c r="K19" s="11">
        <v>84000</v>
      </c>
      <c r="L19" s="18">
        <v>48</v>
      </c>
      <c r="M19" s="29">
        <v>16800</v>
      </c>
      <c r="N19" s="26">
        <v>0</v>
      </c>
      <c r="O19" s="12">
        <f t="shared" si="3"/>
        <v>100800</v>
      </c>
    </row>
    <row r="20" spans="1:15" s="4" customFormat="1" ht="60" customHeight="1" x14ac:dyDescent="0.2">
      <c r="A20" s="9">
        <v>16</v>
      </c>
      <c r="B20" s="35">
        <v>25111001070053</v>
      </c>
      <c r="C20" s="38" t="s">
        <v>29</v>
      </c>
      <c r="D20" s="38" t="s">
        <v>32</v>
      </c>
      <c r="E20" s="39" t="s">
        <v>24</v>
      </c>
      <c r="F20" s="10" t="s">
        <v>35</v>
      </c>
      <c r="G20" s="43" t="s">
        <v>34</v>
      </c>
      <c r="H20" s="15">
        <v>46</v>
      </c>
      <c r="I20" s="16">
        <v>1</v>
      </c>
      <c r="J20" s="18">
        <v>46</v>
      </c>
      <c r="K20" s="11">
        <v>80500</v>
      </c>
      <c r="L20" s="18">
        <v>46</v>
      </c>
      <c r="M20" s="29">
        <v>16100</v>
      </c>
      <c r="N20" s="26">
        <v>0</v>
      </c>
      <c r="O20" s="12">
        <f t="shared" si="3"/>
        <v>96600</v>
      </c>
    </row>
    <row r="21" spans="1:15" s="4" customFormat="1" ht="60" customHeight="1" x14ac:dyDescent="0.2">
      <c r="A21" s="9">
        <v>17</v>
      </c>
      <c r="B21" s="35">
        <v>25111001070057</v>
      </c>
      <c r="C21" s="38" t="s">
        <v>29</v>
      </c>
      <c r="D21" s="38" t="s">
        <v>32</v>
      </c>
      <c r="E21" s="39" t="s">
        <v>24</v>
      </c>
      <c r="F21" s="10" t="s">
        <v>35</v>
      </c>
      <c r="G21" s="43" t="s">
        <v>34</v>
      </c>
      <c r="H21" s="15">
        <v>47</v>
      </c>
      <c r="I21" s="16">
        <v>1</v>
      </c>
      <c r="J21" s="18">
        <v>47</v>
      </c>
      <c r="K21" s="11">
        <v>82250</v>
      </c>
      <c r="L21" s="18">
        <v>47</v>
      </c>
      <c r="M21" s="29">
        <v>16450</v>
      </c>
      <c r="N21" s="26">
        <v>0</v>
      </c>
      <c r="O21" s="12">
        <f t="shared" si="3"/>
        <v>98700</v>
      </c>
    </row>
    <row r="22" spans="1:15" s="4" customFormat="1" ht="60" customHeight="1" x14ac:dyDescent="0.2">
      <c r="A22" s="9">
        <v>18</v>
      </c>
      <c r="B22" s="35">
        <v>25111001070091</v>
      </c>
      <c r="C22" s="38" t="s">
        <v>21</v>
      </c>
      <c r="D22" s="38" t="s">
        <v>22</v>
      </c>
      <c r="E22" s="39" t="s">
        <v>23</v>
      </c>
      <c r="F22" s="10" t="s">
        <v>38</v>
      </c>
      <c r="G22" s="43" t="s">
        <v>34</v>
      </c>
      <c r="H22" s="15">
        <v>16</v>
      </c>
      <c r="I22" s="16">
        <v>1</v>
      </c>
      <c r="J22" s="18">
        <v>16</v>
      </c>
      <c r="K22" s="11">
        <v>45643.5</v>
      </c>
      <c r="L22" s="18">
        <v>16</v>
      </c>
      <c r="M22" s="29">
        <v>6560</v>
      </c>
      <c r="N22" s="26">
        <v>0</v>
      </c>
      <c r="O22" s="12">
        <f t="shared" si="3"/>
        <v>52203.5</v>
      </c>
    </row>
    <row r="23" spans="1:15" s="4" customFormat="1" ht="60" customHeight="1" x14ac:dyDescent="0.2">
      <c r="A23" s="9">
        <v>19</v>
      </c>
      <c r="B23" s="35">
        <v>25111001070092</v>
      </c>
      <c r="C23" s="38" t="s">
        <v>21</v>
      </c>
      <c r="D23" s="38" t="s">
        <v>22</v>
      </c>
      <c r="E23" s="39" t="s">
        <v>24</v>
      </c>
      <c r="F23" s="10" t="s">
        <v>39</v>
      </c>
      <c r="G23" s="43" t="s">
        <v>34</v>
      </c>
      <c r="H23" s="15">
        <v>7</v>
      </c>
      <c r="I23" s="16">
        <v>1</v>
      </c>
      <c r="J23" s="18">
        <v>7</v>
      </c>
      <c r="K23" s="11">
        <v>19278</v>
      </c>
      <c r="L23" s="18">
        <v>7</v>
      </c>
      <c r="M23" s="29">
        <v>2450</v>
      </c>
      <c r="N23" s="26">
        <v>0</v>
      </c>
      <c r="O23" s="12">
        <f t="shared" si="3"/>
        <v>21728</v>
      </c>
    </row>
    <row r="24" spans="1:15" s="4" customFormat="1" ht="60" customHeight="1" x14ac:dyDescent="0.2">
      <c r="A24" s="9">
        <v>20</v>
      </c>
      <c r="B24" s="35">
        <v>25111001070093</v>
      </c>
      <c r="C24" s="38" t="s">
        <v>21</v>
      </c>
      <c r="D24" s="38" t="s">
        <v>22</v>
      </c>
      <c r="E24" s="39" t="s">
        <v>24</v>
      </c>
      <c r="F24" s="10" t="s">
        <v>33</v>
      </c>
      <c r="G24" s="43" t="s">
        <v>34</v>
      </c>
      <c r="H24" s="15">
        <v>14</v>
      </c>
      <c r="I24" s="16">
        <v>1</v>
      </c>
      <c r="J24" s="18">
        <v>14</v>
      </c>
      <c r="K24" s="11">
        <v>39123</v>
      </c>
      <c r="L24" s="18">
        <v>14</v>
      </c>
      <c r="M24" s="29">
        <v>4900</v>
      </c>
      <c r="N24" s="26">
        <v>0</v>
      </c>
      <c r="O24" s="12">
        <f t="shared" si="3"/>
        <v>44023</v>
      </c>
    </row>
    <row r="25" spans="1:15" s="4" customFormat="1" ht="60" customHeight="1" x14ac:dyDescent="0.2">
      <c r="A25" s="9">
        <v>21</v>
      </c>
      <c r="B25" s="35">
        <v>25111001070094</v>
      </c>
      <c r="C25" s="38" t="s">
        <v>21</v>
      </c>
      <c r="D25" s="38" t="s">
        <v>22</v>
      </c>
      <c r="E25" s="39" t="s">
        <v>17</v>
      </c>
      <c r="F25" s="10" t="s">
        <v>33</v>
      </c>
      <c r="G25" s="43" t="s">
        <v>34</v>
      </c>
      <c r="H25" s="15">
        <v>12</v>
      </c>
      <c r="I25" s="16">
        <v>1</v>
      </c>
      <c r="J25" s="18">
        <v>12</v>
      </c>
      <c r="K25" s="11">
        <v>31920</v>
      </c>
      <c r="L25" s="18">
        <v>12</v>
      </c>
      <c r="M25" s="29">
        <v>3600</v>
      </c>
      <c r="N25" s="26">
        <v>0</v>
      </c>
      <c r="O25" s="12">
        <f t="shared" si="3"/>
        <v>35520</v>
      </c>
    </row>
    <row r="26" spans="1:15" s="4" customFormat="1" ht="60" customHeight="1" thickBot="1" x14ac:dyDescent="0.25">
      <c r="A26" s="34">
        <v>22</v>
      </c>
      <c r="B26" s="36">
        <v>25111001070095</v>
      </c>
      <c r="C26" s="37" t="s">
        <v>21</v>
      </c>
      <c r="D26" s="37" t="s">
        <v>22</v>
      </c>
      <c r="E26" s="40" t="s">
        <v>17</v>
      </c>
      <c r="F26" s="41" t="s">
        <v>33</v>
      </c>
      <c r="G26" s="44" t="s">
        <v>34</v>
      </c>
      <c r="H26" s="20">
        <v>23</v>
      </c>
      <c r="I26" s="21">
        <v>1</v>
      </c>
      <c r="J26" s="22">
        <v>23</v>
      </c>
      <c r="K26" s="23">
        <v>61180</v>
      </c>
      <c r="L26" s="22">
        <v>23</v>
      </c>
      <c r="M26" s="30">
        <v>6900</v>
      </c>
      <c r="N26" s="27">
        <v>0</v>
      </c>
      <c r="O26" s="24">
        <f t="shared" ref="O26" si="4">N26+M26+K26</f>
        <v>68080</v>
      </c>
    </row>
  </sheetData>
  <autoFilter ref="A3:O26" xr:uid="{00000000-0009-0000-0000-000000000000}"/>
  <mergeCells count="13">
    <mergeCell ref="H2:H3"/>
    <mergeCell ref="I2:I3"/>
    <mergeCell ref="O2:O3"/>
    <mergeCell ref="A1:O1"/>
    <mergeCell ref="J2:K2"/>
    <mergeCell ref="L2:N2"/>
    <mergeCell ref="A2:A3"/>
    <mergeCell ref="B2:B3"/>
    <mergeCell ref="C2:C3"/>
    <mergeCell ref="D2:D3"/>
    <mergeCell ref="E2:E3"/>
    <mergeCell ref="F2:F3"/>
    <mergeCell ref="G2:G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班期明细</vt:lpstr>
      <vt:lpstr>班期明细!Print_Titles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子楷 张</cp:lastModifiedBy>
  <cp:lastPrinted>2025-10-28T06:41:37Z</cp:lastPrinted>
  <dcterms:created xsi:type="dcterms:W3CDTF">2015-08-13T09:55:59Z</dcterms:created>
  <dcterms:modified xsi:type="dcterms:W3CDTF">2025-10-28T06:42:40Z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